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OPBUDINS\FY18 Op Bud Instructions\"/>
    </mc:Choice>
  </mc:AlternateContent>
  <bookViews>
    <workbookView xWindow="0" yWindow="0" windowWidth="21570" windowHeight="10215"/>
  </bookViews>
  <sheets>
    <sheet name="Sheet2" sheetId="2" r:id="rId1"/>
  </sheets>
  <definedNames>
    <definedName name="_xlnm.Print_Area" localSheetId="0">Sheet2!$1:$113</definedName>
    <definedName name="_xlnm.Print_Titles" localSheetId="0">Sheet2!$1:$1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1" i="2" l="1"/>
  <c r="Q92" i="2"/>
  <c r="Q114" i="2"/>
  <c r="T80" i="2" l="1"/>
  <c r="S80" i="2"/>
  <c r="U80" i="2" l="1"/>
</calcChain>
</file>

<file path=xl/sharedStrings.xml><?xml version="1.0" encoding="utf-8"?>
<sst xmlns="http://schemas.openxmlformats.org/spreadsheetml/2006/main" count="398" uniqueCount="322">
  <si>
    <t>Sec</t>
  </si>
  <si>
    <t>Item</t>
  </si>
  <si>
    <t>Code</t>
  </si>
  <si>
    <t>Agency</t>
  </si>
  <si>
    <t>Z-Code</t>
  </si>
  <si>
    <t>Description</t>
  </si>
  <si>
    <t>FY</t>
  </si>
  <si>
    <t>Purpose</t>
  </si>
  <si>
    <t>SECTION 5 SPECIAL APPROPRIATIONS</t>
  </si>
  <si>
    <t>Bud
Ref</t>
  </si>
  <si>
    <t>Class 
Code</t>
  </si>
  <si>
    <t>1</t>
  </si>
  <si>
    <t>2</t>
  </si>
  <si>
    <t>3</t>
  </si>
  <si>
    <t>68</t>
  </si>
  <si>
    <t>69</t>
  </si>
  <si>
    <t>70</t>
  </si>
  <si>
    <t>71</t>
  </si>
  <si>
    <t>Source 
of Funding</t>
  </si>
  <si>
    <t>Appropriation 
Amount</t>
  </si>
  <si>
    <t>End
Date</t>
  </si>
  <si>
    <r>
      <t xml:space="preserve">SECTION 7 DATA PROCESSING APPROPRIATIONS  </t>
    </r>
    <r>
      <rPr>
        <b/>
        <sz val="10"/>
        <color rgb="FFC00000"/>
        <rFont val="Times New Roman"/>
        <family val="1"/>
      </rPr>
      <t>PLEASE NOTE:</t>
    </r>
    <r>
      <rPr>
        <b/>
        <sz val="10"/>
        <color theme="1"/>
        <rFont val="Times New Roman"/>
        <family val="1"/>
      </rPr>
      <t xml:space="preserve"> All Section 7 Appropriations are </t>
    </r>
    <r>
      <rPr>
        <b/>
        <i/>
        <sz val="10"/>
        <color rgb="FFC00000"/>
        <rFont val="Times New Roman"/>
        <family val="1"/>
      </rPr>
      <t xml:space="preserve">contingent </t>
    </r>
    <r>
      <rPr>
        <b/>
        <sz val="10"/>
        <color theme="1"/>
        <rFont val="Times New Roman"/>
        <family val="1"/>
      </rPr>
      <t>on Project Commtttee Certification and the certification must accompany request for budget and funds.</t>
    </r>
  </si>
  <si>
    <t>……………………………………..</t>
  </si>
  <si>
    <r>
      <t xml:space="preserve">SECTION 6 SUPPLEMENTAL AND DEFICIENCY APPROPRIATIONS:  </t>
    </r>
    <r>
      <rPr>
        <b/>
        <sz val="10"/>
        <color rgb="FFFF0000"/>
        <rFont val="Times New Roman"/>
        <family val="1"/>
      </rPr>
      <t>Please Note</t>
    </r>
    <r>
      <rPr>
        <b/>
        <sz val="10"/>
        <color theme="1"/>
        <rFont val="Times New Roman"/>
        <family val="1"/>
      </rPr>
      <t xml:space="preserve">: Agency Must </t>
    </r>
    <r>
      <rPr>
        <b/>
        <sz val="10"/>
        <color rgb="FFFF0000"/>
        <rFont val="Times New Roman"/>
        <family val="1"/>
      </rPr>
      <t>Certify</t>
    </r>
    <r>
      <rPr>
        <b/>
        <sz val="10"/>
        <color theme="1"/>
        <rFont val="Times New Roman"/>
        <family val="1"/>
      </rPr>
      <t xml:space="preserve"> that no Other Funds are Availble for Use (See Certification Section on OPBUD - 4 Form)</t>
    </r>
  </si>
  <si>
    <t>ZB0501</t>
  </si>
  <si>
    <t>B0501</t>
  </si>
  <si>
    <t>ZB0601</t>
  </si>
  <si>
    <t>B0601</t>
  </si>
  <si>
    <t>ZB0701</t>
  </si>
  <si>
    <t>B0701</t>
  </si>
  <si>
    <t>ATTORNEY GENERAL</t>
  </si>
  <si>
    <t>GF/OSF</t>
  </si>
  <si>
    <t>GF-400.0        OSF-600.0</t>
  </si>
  <si>
    <t>To defend the Rio Grande compact. The other state funds appropriation is from the improvement of Rio Grande income fund.</t>
  </si>
  <si>
    <t>GF/ OSF</t>
  </si>
  <si>
    <t>DEPARTMENT OF FINANCE AND ADMINISTRATION</t>
  </si>
  <si>
    <t>ZB0502</t>
  </si>
  <si>
    <t>ZB0503</t>
  </si>
  <si>
    <t>ZB0504</t>
  </si>
  <si>
    <t>B0503</t>
  </si>
  <si>
    <t>B0504</t>
  </si>
  <si>
    <t>Notwithstanding the provisions of Section 63-9D-8 NMSA 1978 or other substantive law, seven hundred fifty
thousand dollars ($750,000) is appropriated from the enhanced 911 fund for the payment card industry and
data security standards compliance program.</t>
  </si>
  <si>
    <t>OSF</t>
  </si>
  <si>
    <t>ZB0505</t>
  </si>
  <si>
    <t>B0505</t>
  </si>
  <si>
    <t>GF</t>
  </si>
  <si>
    <t>ECONOMIC DEVELOPMENT
DEPARTMENT</t>
  </si>
  <si>
    <t>ZB0506</t>
  </si>
  <si>
    <t>B0506</t>
  </si>
  <si>
    <t>ZB0507</t>
  </si>
  <si>
    <t>B0507</t>
  </si>
  <si>
    <t>ZB0508</t>
  </si>
  <si>
    <t>B0508</t>
  </si>
  <si>
    <t>CULTURAL AFFAIRS DEPARTMENT</t>
  </si>
  <si>
    <t>ZB0509</t>
  </si>
  <si>
    <t>B0509</t>
  </si>
  <si>
    <t>ZB0510</t>
  </si>
  <si>
    <t>B0510</t>
  </si>
  <si>
    <t>COMMISSIONER OF PUBLIC LANDS</t>
  </si>
  <si>
    <t>ZB0511</t>
  </si>
  <si>
    <t>B0511</t>
  </si>
  <si>
    <t>To complete historic back file conversion. The appropriation is from the state lands maintenance fund.</t>
  </si>
  <si>
    <t>STATE ENGINEER</t>
  </si>
  <si>
    <t>ZB0512</t>
  </si>
  <si>
    <t>B0512</t>
  </si>
  <si>
    <t>ZB0513</t>
  </si>
  <si>
    <t>B0513</t>
  </si>
  <si>
    <t>GF- 400.0          OSF- 600.0</t>
  </si>
  <si>
    <t>HUMAN SERVICES DEPARTMENT</t>
  </si>
  <si>
    <t>ZB0514</t>
  </si>
  <si>
    <t>B0514</t>
  </si>
  <si>
    <t>For attorneys' fees, a special master and other costs associated with the ongoing Deborah Hatten-Gonzales
lawsuit.</t>
  </si>
  <si>
    <t>GF/ FF</t>
  </si>
  <si>
    <t>GF-700.0              FF- 523.6</t>
  </si>
  <si>
    <t>WORKERS' COMPENSATION
ADMINISTRATION</t>
  </si>
  <si>
    <t>ZB0515</t>
  </si>
  <si>
    <t>B0515</t>
  </si>
  <si>
    <t>DEPARTMENT OF HEALTH</t>
  </si>
  <si>
    <t>ZB0516</t>
  </si>
  <si>
    <t>B0516</t>
  </si>
  <si>
    <t>ZB0517</t>
  </si>
  <si>
    <t>B0517</t>
  </si>
  <si>
    <t>GF- 1,000.0          ISF- 230.0</t>
  </si>
  <si>
    <t>GF/ISF</t>
  </si>
  <si>
    <t>DEPARTMENT OF ENVIRONMENT</t>
  </si>
  <si>
    <t>ZB0518</t>
  </si>
  <si>
    <t>B0518</t>
  </si>
  <si>
    <t>CORRECTIONS DEPARTMENT</t>
  </si>
  <si>
    <t>ZB0519</t>
  </si>
  <si>
    <t>B0519</t>
  </si>
  <si>
    <t>GF- 2,000.0       OSF- 3,000.0</t>
  </si>
  <si>
    <t>DEPARTMENT OF PUBLIC SAFETY</t>
  </si>
  <si>
    <t>ZB0520</t>
  </si>
  <si>
    <t>B0520</t>
  </si>
  <si>
    <t>The period of time for expending the one million two hundred thousand dollars ($1,200,000) appropriated
from the general fund in Subsection 47 of Section 5 of Chapter 11 of Laws 2016 for processing backlogged
rape kits is extended through fiscal year 2018.</t>
  </si>
  <si>
    <t>ZB0521</t>
  </si>
  <si>
    <t>B0521</t>
  </si>
  <si>
    <t>DEPARTMENT OF TRANSPORTATION</t>
  </si>
  <si>
    <t>ZB0522</t>
  </si>
  <si>
    <t>B0522</t>
  </si>
  <si>
    <t>ZB0523</t>
  </si>
  <si>
    <t>B0523</t>
  </si>
  <si>
    <t>ZB0524</t>
  </si>
  <si>
    <t>B0524</t>
  </si>
  <si>
    <t>ZB0525</t>
  </si>
  <si>
    <t>B0525</t>
  </si>
  <si>
    <t>PUBLIC EDUCATION DEPARTMENT</t>
  </si>
  <si>
    <t>COMPUTER SYSTEMS
ENHANCEMENTS FUNDS</t>
  </si>
  <si>
    <t>For transfer to the computer systems enhancement fund for system replacements or enhancements.</t>
  </si>
  <si>
    <t>PUBLIC SCHOOL SUPPORT</t>
  </si>
  <si>
    <t>ZB0526</t>
  </si>
  <si>
    <t>B0526</t>
  </si>
  <si>
    <t>ZB0527</t>
  </si>
  <si>
    <t>B0527</t>
  </si>
  <si>
    <t>ZB0528</t>
  </si>
  <si>
    <t>B0528</t>
  </si>
  <si>
    <t>ZB0529</t>
  </si>
  <si>
    <t>B0529</t>
  </si>
  <si>
    <t>ZB0530</t>
  </si>
  <si>
    <t>B0530</t>
  </si>
  <si>
    <t>ZB0531</t>
  </si>
  <si>
    <t>B0531</t>
  </si>
  <si>
    <t>ZB0532</t>
  </si>
  <si>
    <t>B0532</t>
  </si>
  <si>
    <t>ADMINISTRATIVE OFFICE OF THE DISTRICT ATTORNEYS</t>
  </si>
  <si>
    <t>B0502</t>
  </si>
  <si>
    <t>ADMINISTRATIVE OFFICE
OF THE COURTS</t>
  </si>
  <si>
    <t>For a shortfall in the court-appointed attorney fund in fiscal year 2017.</t>
  </si>
  <si>
    <t>DEPARTMENT OF FINANCE
AND ADMINISTRATION</t>
  </si>
  <si>
    <t>Any unexpended balances in the tobacco settlement program fund remaining at the end of fiscal year 2017
from distributions made from the tobacco settlement permanent fund shall revert to the tobacco settlement
permanent fund.</t>
  </si>
  <si>
    <t>DEPARTMENT OF
INFORMATION TECHNOLOGY</t>
  </si>
  <si>
    <t>SECRETARY OF STATE</t>
  </si>
  <si>
    <t xml:space="preserve">To pay court-ordered costs and fees to the American civil liberties union.
</t>
  </si>
  <si>
    <t>For reimbursements to counties for expenses related to the 2016 general election.</t>
  </si>
  <si>
    <t>ZB0602</t>
  </si>
  <si>
    <t>B0602</t>
  </si>
  <si>
    <t>ZB0603</t>
  </si>
  <si>
    <t>B0603</t>
  </si>
  <si>
    <t>ZB0604</t>
  </si>
  <si>
    <t>B0604</t>
  </si>
  <si>
    <t>ZB0605</t>
  </si>
  <si>
    <t>B0605</t>
  </si>
  <si>
    <t>ZB0606</t>
  </si>
  <si>
    <t>B0606</t>
  </si>
  <si>
    <t>ZB0607</t>
  </si>
  <si>
    <t>B0607</t>
  </si>
  <si>
    <t>ZB0608</t>
  </si>
  <si>
    <t>B0608</t>
  </si>
  <si>
    <t>ZB0609</t>
  </si>
  <si>
    <t>B0609</t>
  </si>
  <si>
    <t>The period of time for expending the seven hundred eighty thousand dollars ($780,000) appropriated from
the computer systems enhancement fund in Subsection 2 of Section 7 Chapter 101 of Laws 2015 to purchase
and implement jury management software is extended through fiscal year 2018.</t>
  </si>
  <si>
    <t>GENERAL SERVICES DEPARTMENT</t>
  </si>
  <si>
    <t>PERSONNEL BOARD</t>
  </si>
  <si>
    <t>STATE TREASURER</t>
  </si>
  <si>
    <t>To continue the implementation of the developmental disabilities client management support system.</t>
  </si>
  <si>
    <t>CHILDREN, YOUTH AND
FAMILIES DEPARTMENT</t>
  </si>
  <si>
    <t>The period of time for expending two hundred fifty thousand ($250,000) appropriated from the computer
systems enhancement fund in Subsection 24 of Section 7 of Chapter 101 of Laws 2015 for the planning phase
to implement a records management system is extended through fiscal year 2018.</t>
  </si>
  <si>
    <t>ZB0702</t>
  </si>
  <si>
    <t>B0702</t>
  </si>
  <si>
    <t>ZB0703</t>
  </si>
  <si>
    <t>B0703</t>
  </si>
  <si>
    <t>ZB0704</t>
  </si>
  <si>
    <t>B0704</t>
  </si>
  <si>
    <t>ZB0705</t>
  </si>
  <si>
    <t>B0705</t>
  </si>
  <si>
    <t>ZB0706</t>
  </si>
  <si>
    <t>B0706</t>
  </si>
  <si>
    <t>ZB0707</t>
  </si>
  <si>
    <t>B0707</t>
  </si>
  <si>
    <t>ZB0708</t>
  </si>
  <si>
    <t>B0708</t>
  </si>
  <si>
    <t>ZB0709</t>
  </si>
  <si>
    <t>B0709</t>
  </si>
  <si>
    <t>ZB0710</t>
  </si>
  <si>
    <t>B0710</t>
  </si>
  <si>
    <t>ZB0711</t>
  </si>
  <si>
    <t>B0711</t>
  </si>
  <si>
    <t>ZB0712</t>
  </si>
  <si>
    <t>B0712</t>
  </si>
  <si>
    <t>GF
Amount</t>
  </si>
  <si>
    <t xml:space="preserve">Total </t>
  </si>
  <si>
    <t>Total</t>
  </si>
  <si>
    <t>LEGISLATIVE COUNCIL SERVICE</t>
  </si>
  <si>
    <t>ZB0533</t>
  </si>
  <si>
    <t>ZB0534</t>
  </si>
  <si>
    <t>ZB0535</t>
  </si>
  <si>
    <t>B0533</t>
  </si>
  <si>
    <t>B0534</t>
  </si>
  <si>
    <t>TAXATION AND REVENUE DEPARTMENT</t>
  </si>
  <si>
    <t xml:space="preserve">ENERGY, MINERALS AND
NATURAL RESOURCES DEPARTMENT
</t>
  </si>
  <si>
    <t xml:space="preserve">For inmate population growth in public and private prisons, the treatment of hepatitis c and custodial
staff overtime.
 </t>
  </si>
  <si>
    <t>NEW MEXICO STATE UNIVERSITY</t>
  </si>
  <si>
    <t>B0535</t>
  </si>
  <si>
    <t>ZB0536</t>
  </si>
  <si>
    <t>B0536</t>
  </si>
  <si>
    <t>ZB0537</t>
  </si>
  <si>
    <t>B0537</t>
  </si>
  <si>
    <t>ZB0538</t>
  </si>
  <si>
    <t>B0538</t>
  </si>
  <si>
    <t>ZB0539</t>
  </si>
  <si>
    <t>B0539</t>
  </si>
  <si>
    <t>L17, 1S, C2-S005-42</t>
  </si>
  <si>
    <t>L17, 1S, C2-S005-43</t>
  </si>
  <si>
    <t>L17, 1S, C2-S005-44</t>
  </si>
  <si>
    <t>L17, 1S, C2-S005-45</t>
  </si>
  <si>
    <t>For a shortfall in the facilities management program.</t>
  </si>
  <si>
    <t>ZB0610</t>
  </si>
  <si>
    <t>B0610</t>
  </si>
  <si>
    <t>4</t>
  </si>
  <si>
    <t>5</t>
  </si>
  <si>
    <t>6</t>
  </si>
  <si>
    <t>7</t>
  </si>
  <si>
    <t>8</t>
  </si>
  <si>
    <t>9</t>
  </si>
  <si>
    <t>10</t>
  </si>
  <si>
    <t>OSF/ FF</t>
  </si>
  <si>
    <t>OSF-240, FF-2160.0</t>
  </si>
  <si>
    <t>ZB0713</t>
  </si>
  <si>
    <t>B0713</t>
  </si>
  <si>
    <t>VETO</t>
  </si>
  <si>
    <t>L17, 1S, C135-S005-1</t>
  </si>
  <si>
    <t>L17, 1S, C135-S005-2</t>
  </si>
  <si>
    <t>L17, 1S, C135-S005-3</t>
  </si>
  <si>
    <t>L17, 1S, C135-S005-4</t>
  </si>
  <si>
    <t>L17, 1S, C135-S005-5</t>
  </si>
  <si>
    <t>L17, 1S, C135-S005-6</t>
  </si>
  <si>
    <t>L17, 1S, C135-S005-7</t>
  </si>
  <si>
    <t>L17, 1S, C135-S005-8</t>
  </si>
  <si>
    <t>L17, 1S, C135-S005-9</t>
  </si>
  <si>
    <t>L17, 1S, C135-S005-10</t>
  </si>
  <si>
    <t>L17, 1S, C135-S005-11</t>
  </si>
  <si>
    <t>L17, 1S, C135-S005-12</t>
  </si>
  <si>
    <t>L17, 1S, C135-S005-13</t>
  </si>
  <si>
    <t>L17, 1S, C135-S005-14</t>
  </si>
  <si>
    <t>L17, 1S, C135-S005-15</t>
  </si>
  <si>
    <t>L17, 1S, C135-S005-16</t>
  </si>
  <si>
    <t>L17, 1S, C135-S005-17</t>
  </si>
  <si>
    <t>L17, 1S, C135-S005-18</t>
  </si>
  <si>
    <t>L17, 1S, C135-S005-19</t>
  </si>
  <si>
    <t>L17, 1S, C135-S005-20</t>
  </si>
  <si>
    <t>L17, 1S, C135-S005-21</t>
  </si>
  <si>
    <t>L17, 1S, C135-S005-22</t>
  </si>
  <si>
    <t>L17, 1S, C135-S005-23</t>
  </si>
  <si>
    <t>L17, 1S, C135-S005-24</t>
  </si>
  <si>
    <t>L17, 1S, C135-S005-25</t>
  </si>
  <si>
    <t>L17, 1S, C135-S005-26</t>
  </si>
  <si>
    <t>L17, 1S, C135-S005-27</t>
  </si>
  <si>
    <t>L17, 1S, C135-S005-28</t>
  </si>
  <si>
    <t>L17, 1S, C135-S005-29</t>
  </si>
  <si>
    <t>L17, 1S, C135-S005-30</t>
  </si>
  <si>
    <t>L17, 1S, C135-S005-31</t>
  </si>
  <si>
    <t>L17, 1S, C135-S005-32</t>
  </si>
  <si>
    <t>L17, 1S, C135-S005-33</t>
  </si>
  <si>
    <t>L17, 1S, C135-S005-34</t>
  </si>
  <si>
    <t>L17, 1S, C135-S005-35</t>
  </si>
  <si>
    <t>L17, 1S, C135-S005-36</t>
  </si>
  <si>
    <t>L17, 1S, C135-S005-37</t>
  </si>
  <si>
    <t>L17, 1S, C135-S005-38</t>
  </si>
  <si>
    <t>L17, 1S, C135-S005-39</t>
  </si>
  <si>
    <t>L17, 1S, C135-S006-01</t>
  </si>
  <si>
    <t>L17, 1S, C135-S006-02</t>
  </si>
  <si>
    <t>L17, 1S, C135-S006-03</t>
  </si>
  <si>
    <t>L17, 1S, C135-S006-04</t>
  </si>
  <si>
    <t>L17, 1S, C135-S006-05</t>
  </si>
  <si>
    <t>L17, 1S, C135-S006-06</t>
  </si>
  <si>
    <t>L17, 1S, C135-S006-07</t>
  </si>
  <si>
    <t>L17, 1S, C135-S006-08</t>
  </si>
  <si>
    <t>L17, 1S, C135-S006-09</t>
  </si>
  <si>
    <t>L17, 1S, C135-S006-10</t>
  </si>
  <si>
    <t>L17, 1S, C135-S007-01</t>
  </si>
  <si>
    <t>L17, 1S, C135-S007-02</t>
  </si>
  <si>
    <t>L17, 1S, C135-S007-03</t>
  </si>
  <si>
    <t>L17, 1S, C135-S007-04</t>
  </si>
  <si>
    <t>L17, 1S, C135-S007-05</t>
  </si>
  <si>
    <t>L17, 1S, C135-S007-06</t>
  </si>
  <si>
    <t>L17, 1S, C135-S007-07</t>
  </si>
  <si>
    <t>L17, 1S, C135-S007-08</t>
  </si>
  <si>
    <t>L17, 1S, C135-S007-09</t>
  </si>
  <si>
    <t>L17, 1S, C135-S007-10</t>
  </si>
  <si>
    <t>L17, 1S, C135-S007-11</t>
  </si>
  <si>
    <t>L17, 1S, C135-S007-12</t>
  </si>
  <si>
    <t>L17, 1S, C135-S007-13</t>
  </si>
  <si>
    <t>B051</t>
  </si>
  <si>
    <t xml:space="preserve">The appropriation made to the hum.an services department in item (17) of Section 5 of the General
Appropriation Act of 2017 for the department's medicaid management information system replacement project is appropriated from the computer systems enhancement fund.
</t>
  </si>
  <si>
    <t>The period of time for expending the three million four hundred thousand dollars ($3,400,000) other state
funds appropriated from the computer systems enhancement fund in Subsection 19 of Section 7 of Chapter 101 of Laws 2015 for the planning phase to enhance or replace the current child support enforcement system is extended through fiscal year 2019.</t>
  </si>
  <si>
    <t>The period of time the two million seven hundred eight thousand five hundred dollars ($2,708,500) appropriated from the computer systems enhancement fund in Subsection 21 of Section 7 of Chapter 101 of Laws 2015 to develop and implement the juvenile justice component of the enterprise information constituent services system shall not be expended for the original purpose but is appropriated to continue to develop and enhance web-based functionality and is extended through fiscal year 2018.</t>
  </si>
  <si>
    <t>Any unexpended balances remaining at the end of fiscal year 2017 from revenues received in fiscal year 2017 and prior years by a district attorney or the administrative office of the district attorneys from the United States department of justice pursuant to the southwest border prosecution initiative shall not revert and shall remain with the recipient district attorney's office for expenditure in fiscal year 2018. Prior to November 1, 2017, the administrative office of the district attorneys shall provide to the department of finance and administration and the legislative finance committee a detailed report documenting the amount of all southwest border prosecution initiative funds that do not revert at the end
of fiscal year 2017 for each of the district attorneys and the administrative office of the district attorneys.</t>
  </si>
  <si>
    <t>Any unexpended balances remaining at the end of fiscal year 2017 from revenues received in fiscal year 2017 and prior years by a district attorney from any Native American tribe, pueblo or political subdivision pursuant to a contract, memorandum of understanding, joint powers agreement or grant shall not revert and shall remain with the recipient district attorney's office for expenditure in fiscal year 2018. Prior to November 1, 2017, the administrative office of the district attorneys shall provide the department of finance and administration and the legislative finance committee a detailed report documenting the amount of all funds received from Native American tribes, pueblos and political subdivisions pursuant to a contract, memorandum of understanding, joint powers agreement or grant that do not revert at the end of fiscal year 2017 for each of the district attorneys and the administrative office of the district attorneys.</t>
  </si>
  <si>
    <r>
      <t xml:space="preserve">To the development training fund for the job training incentive program </t>
    </r>
    <r>
      <rPr>
        <strike/>
        <sz val="10"/>
        <color rgb="FF000000"/>
        <rFont val="Garamond"/>
        <family val="1"/>
      </rPr>
      <t>for expenditure in fiscal year 2018. . At least one-third of the appropriation shall be expended for training in nonurban areas.</t>
    </r>
    <r>
      <rPr>
        <sz val="10"/>
        <color rgb="FF000000"/>
        <rFont val="Garamond"/>
        <family val="1"/>
      </rPr>
      <t xml:space="preserve"> The appropriation includes sufficient funding for up to one million dollars {$1,000,000) for the solo-worker program.
</t>
    </r>
  </si>
  <si>
    <r>
      <rPr>
        <b/>
        <sz val="10"/>
        <color rgb="FF000000"/>
        <rFont val="Garamond"/>
        <family val="1"/>
      </rPr>
      <t xml:space="preserve">Contingent </t>
    </r>
    <r>
      <rPr>
        <sz val="10"/>
        <color rgb="FF000000"/>
        <rFont val="Garamond"/>
        <family val="1"/>
      </rPr>
      <t>on enactment of legislation of the first session of the fifty-third legislature authorizing the appropriation of up to one million two hundred fifty-five thousand two hundred dollars ($1,255,200) from the state museums improvements and exhibits fund to the cultural affairs department for capital improvements to exhibits, and notwithstanding the provisions of section 9-4A-22 NMSA 1978, up to one million two hundred fifty-five thousand two hundred dollars ($1,255,200) is appropriated from the state museums improvement and exhibits fund to the cultural affairs department for expenditures in fiscal years
2017 and 2018 in the personal services and employee benefits category. Any unexpended or unencumbered
balance remaining at the end of fiscal year 2018 shall revert to the state museums improvement and exhibits fund.</t>
    </r>
  </si>
  <si>
    <t>To continue water litigation under interstate compacts. The other state funds appropriation is from the improvement of Rio Grande income fund.</t>
  </si>
  <si>
    <t>Any unexpended balances, up to five million dollars ($5,000,000), in the medical assistance program of
the human services department remaining at the end of fiscal year 2017 from appropriations made from the
general fund shall not revert and are re-appropriated to the computer system enhancement fund for the human services department to continue the replacement of the department's medicaid management information system through fiscal year 2019 in compliance with the project certification process.</t>
  </si>
  <si>
    <t>To purchase equipment, software and storage for video conferencing and building security. The appropriation is from fund balances.</t>
  </si>
  <si>
    <t>Any unexpended balances in the developmental disabilities support program of the department of health in the other financing uses category remaining at the end of fiscal year 2017 from appropriations made from the general fund shall not revert to the general fund and shall be expended in fiscal year 2018 to support the developmental disabilities medicaid waiver program in the developmental disabilities support program of the department of health.</t>
  </si>
  <si>
    <t>For ongoing compliance with the Waldrop lawsuit settlement and Jackson lawsuit disengagement. The
internal service funds/interagency transfers appropriation is from federal funds from the human services department.</t>
  </si>
  <si>
    <t>For expenditures associated with the Gold King mine litigation. The appropriation is from the corrective action fund.</t>
  </si>
  <si>
    <t>For inmate population growth, the treatment of hepatitis c, overtime and contracts for private prisons. The other state funds appropriation is from the land grant permanent fund.</t>
  </si>
  <si>
    <t xml:space="preserve">Private prison penalties assessed in fiscal year 2017 and fiscal year 2018 are appropriated to the corrections department for facility repair in fiscal year 2017 and fiscal year 2018.
</t>
  </si>
  <si>
    <t>The period of time for expending up to fifty million dollars ($50,000,000) of other state funds and federal funds appropriated to the modal program of the department of transportation pertaining to prior
fiscal years is extended through fiscal year 2018.</t>
  </si>
  <si>
    <t>The period of time for expending up to fifty-five million dollars ($55,000,000) of other state funds and federal funds appropriated to the highway operations program of the department of transportation pertaining to prior fiscal years is extended through fiscal year 2018.</t>
  </si>
  <si>
    <t>The period of time for expending up to three hundred seventy-five million dollars ($375,000,000) of other
state funds and federal funds appropriated to the project design and construction program of the department of transportation pertaining to prior fiscal years is extended though fiscal year 2018.</t>
  </si>
  <si>
    <r>
      <t xml:space="preserve">In fiscal year 2018, a school district or state-chartered charter school may request budget increases for instructional materials from its fiscal year 2018 transportation allocation or cash balances derived from prior year allocations for transportation and may request budget increases for transportation from its fiscal year 2018 instructional material allocation or cash balances derived from prior year allocations for instructional materials. </t>
    </r>
    <r>
      <rPr>
        <strike/>
        <sz val="10"/>
        <color rgb="FF000000"/>
        <rFont val="Garamond"/>
        <family val="1"/>
      </rPr>
      <t>The public education department shall provide the legislative finance committee and the legislative education study committee with a report on any transfers pursuant to this section.</t>
    </r>
  </si>
  <si>
    <t>Except for balances of fiscal year 2017 appropriations used by the public education department pursuant
to item (28) of this section, the general fund appropriations to the public education department in Subparagraphs (g), (i), (l), (p), (q) and (t) of the public education department special appropriations in Subsection I of Section 4 of Chapter 11 of Laws 2016 are re-appropriated and extended through fiscal year 2018 for the same purpose.</t>
  </si>
  <si>
    <t>For legal fees related to defending the state in Martinez v. state of New Mexico No. D-101-CV-2014-00793
and Yazzie v. state of New Mexico No. D-101-CV-2014-02224. Up to seven hundred fifty thousand dollars
($750,000) of the general fund appropriations made to the public education department in Subparagraphs (a) through (d), (f) through (i), and (l) through (t) of the public education department special appropriations in Subsection I of Section 4 of Chapter 11 of Laws 2016 may also be used for this purpose in fiscal years 2017 and 2018.</t>
  </si>
  <si>
    <t>To cover a projected shortfall in the enterprise services program in fiscal year 2017. The other state funds appropriation is from the statewide human resources accounting and management reporting system equipment replacement fund.</t>
  </si>
  <si>
    <t>Notwithstanding the provisions of Section 1-19A-10 NMSA 1978, one hundred seventy-nine thousand dollars
($179,000) is appropriated from the public election fund for expenses related to the 2016 general election.</t>
  </si>
  <si>
    <t>Notwithstanding the provisions of Section 1-19A-10 NMSA 1978, up to one hundred forty-six thousand four
hundred dollars ($146,400) is appropriated from the public election fund for a shortfall in the administration program.</t>
  </si>
  <si>
    <t xml:space="preserve">One million eight hundred fifty-seven thousand one hundred dollars ($1,857,100) of the appropriation to
the interstate stream commission in Subsection 3 of Section of Chapter 66 of Laws 2014 is re­appropriated to the interstate stream compact compliance and water development program of the state engineer for prior year expenses related to water litigation under interstate compacts.
</t>
  </si>
  <si>
    <t>To purchase and install software and hardware for the video network operations center to provide video and audio communications to various courts statewide.</t>
  </si>
  <si>
    <t>The period of time for expending two hundred fifty thousand dollars ($250,000) of the one million five
hundred thousand dollars ($1,500,000) appropriated from the workers’ compensation retention fund, the public property reserve fund and the public liability fund in Subsection 7 of Section 7 of Chapter 63 of Laws 2014 as extended in Subsection 9 of Section 7 of Chapter 11 of Laws 2016 to implement the risk management information system is extended through fiscal year 2018 to develop a plan to implement the risk management information system. The balance of the appropriation shall revert to the workers’ compensation retention fund, the public property reserve fund and the public liability fund.</t>
  </si>
  <si>
    <t>The period of time for expending one million four hundred thousand dollars ($1,400,000) appropriated from
the computer systems enhancement fund in Subsection 12 of Section 7 of Chapter 101 of Laws 2015 to continue the implementation of the integrated reporting and integrity system is extended through fiscal year 2018.</t>
  </si>
  <si>
    <t>The period of time for expending eight hundred thousand dollars ($800,000) appropriated from the computer
systems enhancement fund in Subsection 13 of Section 7 of Chapter 101 of Laws 2015 to continue the project to digitize state personnel records is extended through fiscal year 2018.</t>
  </si>
  <si>
    <t>The period of time for expending one million nine hundred fifty thousand dollars ($1,950,000) appropriated from the computer systems enhancement fund in Subsection 11 of Section 7 of Chapter 227 of Laws 2013 as extended in Subsection 14 of Section 7 of Chapter 101 of Laws 2015 to implement a treasury module in the statewide human resources, accounting and management reporting system is extended through fiscal year 2018.</t>
  </si>
  <si>
    <t>Five million dollars ($5,000,000) of the other state funds appropriation to replace the oil and natural gas administration and revenue database from the state lands maintenance fund made to the taxation and revenue department in Subsection 5 of Section 7 of Chapter 11 of Laws 2016 is re-appropriated to the commissioner of public lands.</t>
  </si>
  <si>
    <t>The period of time for expending two million eight hundred fifty thousand dollars ($2,850,000) appropriated from the computer systems enhancement fund in Subsection 19 of Section 7 of Chapter 227 of Laws 2013 as extended in Subsection 23 of Section 7 of Chapter 101 of Laws 2015 to implement an integrated computer-aided dispatch and records management system is extended through fiscal year 2018.</t>
  </si>
  <si>
    <r>
      <rPr>
        <b/>
        <sz val="10"/>
        <color rgb="FF000000"/>
        <rFont val="Garamond"/>
        <family val="1"/>
      </rPr>
      <t>Contingent</t>
    </r>
    <r>
      <rPr>
        <sz val="10"/>
        <color rgb="FF000000"/>
        <rFont val="Garamond"/>
        <family val="1"/>
      </rPr>
      <t xml:space="preserve"> on enactment of House Bill 412 or similar legislation of the first session of the fifty-third legislature, nine million dollars ($9,000,000) is appropriated from the general fund to the taxation and revenue department for expenditures required to implement the tax code changes mandated in the legislation, including technical support to the consensus revenue estimating group. Any unexpended balances in the taxation and revenue department at the end of fiscal year 2017 from this appropriation shall not revert and shall be used exclusively for expenditure in fiscal year 2018 and fiscal year 2019 for the same purpose.
</t>
    </r>
  </si>
  <si>
    <r>
      <rPr>
        <b/>
        <sz val="10"/>
        <color rgb="FF000000"/>
        <rFont val="Garamond"/>
        <family val="1"/>
      </rPr>
      <t>Contingent</t>
    </r>
    <r>
      <rPr>
        <sz val="10"/>
        <color rgb="FF000000"/>
        <rFont val="Garamond"/>
        <family val="1"/>
      </rPr>
      <t xml:space="preserve"> on enactment of legislation of the first session of the fifty-third legislature authorizing the appropriation of three hundred thousand dollars ($300,000) from the art in public places fund to the cultural affairs department for capital improvements to exhibits at the museum of Indian arts and culture. Any unexpended or unencumbered balances remaining from the general fund appropriation made in Subsection 31 of Section 5 of Chapter 101 of Laws 2015, as extended in Subsection 28 of Section 5 of
Chapter 11 of Laws 2016, to the department of cultural affairs for renovation and upgrades of exhibits at the museum of Indian arts and culture shall not be expended for their original purpose but shall be appropriated to the cultural affairs department for expenditure in fiscal years 2017 and 2018 in the personal services and employee benefits category. Any unexpended or unencumbered balance remaining at the end of fiscal year 2018 shall revert to the general fund.</t>
    </r>
  </si>
  <si>
    <r>
      <t xml:space="preserve">For a design-build request for proposals for remediation of the Carlsbad brine well </t>
    </r>
    <r>
      <rPr>
        <b/>
        <sz val="10"/>
        <color rgb="FF000000"/>
        <rFont val="Garamond"/>
        <family val="1"/>
      </rPr>
      <t>contingent</t>
    </r>
    <r>
      <rPr>
        <sz val="10"/>
        <color rgb="FF000000"/>
        <rFont val="Garamond"/>
        <family val="1"/>
      </rPr>
      <t xml:space="preserve"> on receiving matching funds of one hundred twenty-five thousand dollars ($125,000) from the city of Carlsbad and one hundred twenty-five thousand dollars ($125,000) from Eddy county.
</t>
    </r>
  </si>
  <si>
    <r>
      <t xml:space="preserve">For emergency support to school districts experiencing shortfalls in fiscal year 2018. </t>
    </r>
    <r>
      <rPr>
        <b/>
        <sz val="10"/>
        <color rgb="FF000000"/>
        <rFont val="Garamond"/>
        <family val="1"/>
      </rPr>
      <t>All requirements for distribution shall be in accordance with Section 22-8-30 NMSA 1978.</t>
    </r>
  </si>
  <si>
    <r>
      <t xml:space="preserve">For emergency support to school districts experiencing shortfalls. </t>
    </r>
    <r>
      <rPr>
        <b/>
        <sz val="10"/>
        <color rgb="FF000000"/>
        <rFont val="Garamond"/>
        <family val="1"/>
      </rPr>
      <t>All requirements for distribution shall be made in accordance with Section 22-8-30 NMSA 1978.</t>
    </r>
  </si>
  <si>
    <r>
      <t xml:space="preserve">To the state equalization guarantee distribution for expenditure in fiscal year 2018.  </t>
    </r>
    <r>
      <rPr>
        <b/>
        <sz val="10"/>
        <color rgb="FF000000"/>
        <rFont val="Garamond"/>
        <family val="1"/>
      </rPr>
      <t>All requirements for distribution of funds shall be in accordance with Section 22-8-25 NMSA 1978.</t>
    </r>
  </si>
  <si>
    <r>
      <t xml:space="preserve">For economic development projects pursuant to the Local Economic Development Act for expenditure in fiscal year 2018. </t>
    </r>
    <r>
      <rPr>
        <strike/>
        <sz val="10"/>
        <color rgb="FF000000"/>
        <rFont val="Garamond"/>
        <family val="1"/>
      </rPr>
      <t>The appropriation includes one hundred thousand dollars ($100,000) to match federal
funds for a protective buffer zone adjacent to Cannon air force base in Curry and Roosevelt counties. The
economic development department may transfer funds from the Local Economic Development Act fund to the
development training fund for the job training incentive program to assist with job creation through
fiscal year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</si>
</sst>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_);[Red]\(#,##0.0\)"/>
  </numFmts>
  <fonts count="11" x14ac:knownFonts="1">
    <font>
      <sz val="11"/>
      <color theme="1"/>
      <name val="Calibri"/>
      <family val="2"/>
      <scheme val="minor"/>
    </font>
    <font>
      <sz val="10"/>
      <color theme="1"/>
      <name val="Times New Roman"/>
      <family val="1"/>
    </font>
    <font>
      <b/>
      <sz val="10"/>
      <color theme="1"/>
      <name val="Times New Roman"/>
      <family val="1"/>
    </font>
    <font>
      <sz val="10"/>
      <color theme="1"/>
      <name val="Garamond"/>
      <family val="1"/>
    </font>
    <font>
      <sz val="10"/>
      <color rgb="FF000000"/>
      <name val="Times New Roman"/>
      <family val="1"/>
    </font>
    <font>
      <sz val="10"/>
      <color rgb="FF000000"/>
      <name val="Garamond"/>
      <family val="1"/>
    </font>
    <font>
      <b/>
      <sz val="10"/>
      <color rgb="FFC00000"/>
      <name val="Times New Roman"/>
      <family val="1"/>
    </font>
    <font>
      <b/>
      <i/>
      <sz val="10"/>
      <color rgb="FFC00000"/>
      <name val="Times New Roman"/>
      <family val="1"/>
    </font>
    <font>
      <strike/>
      <sz val="10"/>
      <color rgb="FF000000"/>
      <name val="Garamond"/>
      <family val="1"/>
    </font>
    <font>
      <b/>
      <sz val="10"/>
      <color rgb="FFFF0000"/>
      <name val="Times New Roman"/>
      <family val="1"/>
    </font>
    <font>
      <b/>
      <sz val="10"/>
      <color rgb="FF000000"/>
      <name val="Garamond"/>
      <family val="1"/>
    </font>
  </fonts>
  <fills count="6">
    <fill>
      <patternFill patternType="none"/>
    </fill>
    <fill>
      <patternFill patternType="gray125"/>
    </fill>
    <fill>
      <patternFill patternType="solid">
        <fgColor rgb="FFCCFFCC"/>
        <bgColor indexed="64"/>
      </patternFill>
    </fill>
    <fill>
      <patternFill patternType="solid">
        <fgColor rgb="FFC0C0C0"/>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95">
    <xf numFmtId="0" fontId="0" fillId="0" borderId="0" xfId="0"/>
    <xf numFmtId="0" fontId="1" fillId="3" borderId="6" xfId="0" applyFont="1" applyFill="1" applyBorder="1" applyAlignment="1">
      <alignment vertical="center"/>
    </xf>
    <xf numFmtId="0" fontId="1" fillId="3" borderId="6" xfId="0" applyFont="1" applyFill="1" applyBorder="1" applyAlignment="1">
      <alignment horizontal="right" vertical="center"/>
    </xf>
    <xf numFmtId="0" fontId="2" fillId="3" borderId="6" xfId="0" applyFont="1" applyFill="1" applyBorder="1" applyAlignment="1">
      <alignment vertical="center" wrapText="1"/>
    </xf>
    <xf numFmtId="0" fontId="2" fillId="3" borderId="4" xfId="0" applyFont="1" applyFill="1" applyBorder="1" applyAlignment="1">
      <alignment vertical="center" wrapText="1"/>
    </xf>
    <xf numFmtId="0" fontId="1"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vertical="center"/>
    </xf>
    <xf numFmtId="0" fontId="1" fillId="0" borderId="0" xfId="0" quotePrefix="1" applyFont="1" applyAlignment="1">
      <alignment horizontal="center" vertical="center"/>
    </xf>
    <xf numFmtId="0" fontId="4" fillId="0" borderId="1" xfId="0" applyFont="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wrapText="1"/>
    </xf>
    <xf numFmtId="0" fontId="4" fillId="0" borderId="3" xfId="0" applyFont="1" applyBorder="1" applyAlignment="1">
      <alignment horizontal="center" vertical="top"/>
    </xf>
    <xf numFmtId="0" fontId="4" fillId="0" borderId="2" xfId="0" quotePrefix="1" applyFont="1" applyBorder="1" applyAlignment="1">
      <alignment horizontal="center" vertical="top"/>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4" xfId="0" applyFont="1" applyBorder="1" applyAlignment="1">
      <alignment horizontal="center" vertical="top" wrapText="1"/>
    </xf>
    <xf numFmtId="14" fontId="5" fillId="0" borderId="4" xfId="0" applyNumberFormat="1" applyFont="1" applyBorder="1" applyAlignment="1">
      <alignment horizontal="center" vertical="top"/>
    </xf>
    <xf numFmtId="0" fontId="5" fillId="0" borderId="2" xfId="0" applyFont="1" applyBorder="1" applyAlignment="1">
      <alignment horizontal="left" vertical="top" wrapText="1" indent="1"/>
    </xf>
    <xf numFmtId="0" fontId="5" fillId="0" borderId="2" xfId="0" applyFont="1" applyBorder="1" applyAlignment="1">
      <alignment horizontal="left" vertical="top" indent="1"/>
    </xf>
    <xf numFmtId="0" fontId="5" fillId="0" borderId="4" xfId="0" applyFont="1" applyBorder="1" applyAlignment="1">
      <alignment horizontal="left" vertical="top" wrapText="1" indent="1"/>
    </xf>
    <xf numFmtId="0" fontId="1" fillId="0" borderId="0" xfId="0" quotePrefix="1" applyFont="1" applyAlignment="1">
      <alignment horizontal="center" vertical="top"/>
    </xf>
    <xf numFmtId="164" fontId="5" fillId="0" borderId="4" xfId="0" applyNumberFormat="1" applyFont="1" applyBorder="1" applyAlignment="1">
      <alignment horizontal="right" vertical="top" wrapText="1" indent="1"/>
    </xf>
    <xf numFmtId="0" fontId="2" fillId="3"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0" borderId="1" xfId="0" applyFont="1" applyBorder="1" applyAlignment="1">
      <alignment horizontal="right"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inden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indent="1"/>
    </xf>
    <xf numFmtId="164" fontId="2" fillId="3" borderId="2" xfId="0" applyNumberFormat="1" applyFont="1" applyFill="1" applyBorder="1" applyAlignment="1">
      <alignment horizontal="left" vertical="center" indent="1"/>
    </xf>
    <xf numFmtId="164" fontId="0" fillId="0" borderId="0" xfId="0" applyNumberFormat="1"/>
    <xf numFmtId="0" fontId="5" fillId="0" borderId="2" xfId="0" applyFont="1" applyFill="1" applyBorder="1" applyAlignment="1">
      <alignment horizontal="center" vertical="top"/>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indent="1"/>
    </xf>
    <xf numFmtId="0" fontId="2" fillId="3" borderId="7" xfId="0" applyFont="1" applyFill="1" applyBorder="1" applyAlignment="1">
      <alignment horizontal="left" vertical="center" indent="1"/>
    </xf>
    <xf numFmtId="0" fontId="2" fillId="3" borderId="5" xfId="0" applyFont="1" applyFill="1" applyBorder="1" applyAlignment="1">
      <alignment horizontal="left" vertical="center" indent="1"/>
    </xf>
    <xf numFmtId="0" fontId="2" fillId="3" borderId="2" xfId="0" applyFont="1" applyFill="1" applyBorder="1" applyAlignment="1">
      <alignment horizontal="left" vertical="center" indent="1"/>
    </xf>
    <xf numFmtId="0" fontId="2" fillId="3" borderId="2" xfId="0" applyFont="1" applyFill="1" applyBorder="1" applyAlignment="1">
      <alignment horizontal="left" vertical="center" indent="2"/>
    </xf>
    <xf numFmtId="0" fontId="5" fillId="0" borderId="4" xfId="0" applyFont="1" applyFill="1" applyBorder="1" applyAlignment="1">
      <alignment horizontal="center" vertical="top" wrapText="1"/>
    </xf>
    <xf numFmtId="14" fontId="5" fillId="0" borderId="4" xfId="0" applyNumberFormat="1" applyFont="1" applyFill="1" applyBorder="1" applyAlignment="1">
      <alignment horizontal="center" vertical="top"/>
    </xf>
    <xf numFmtId="0" fontId="5" fillId="0" borderId="4" xfId="0" applyFont="1" applyFill="1" applyBorder="1" applyAlignment="1">
      <alignment horizontal="left" vertical="top" wrapText="1" indent="1"/>
    </xf>
    <xf numFmtId="164" fontId="5" fillId="0" borderId="4" xfId="0" applyNumberFormat="1" applyFont="1" applyFill="1" applyBorder="1" applyAlignment="1">
      <alignment horizontal="right" vertical="top" wrapText="1" indent="1"/>
    </xf>
    <xf numFmtId="0" fontId="2" fillId="2" borderId="1" xfId="0" applyFont="1" applyFill="1" applyBorder="1" applyAlignment="1">
      <alignment horizontal="center" vertical="center"/>
    </xf>
    <xf numFmtId="0" fontId="4" fillId="0" borderId="1" xfId="0" applyFont="1" applyBorder="1" applyAlignment="1">
      <alignment horizontal="center" vertical="top"/>
    </xf>
    <xf numFmtId="0" fontId="5" fillId="0" borderId="2" xfId="0" applyFont="1" applyBorder="1" applyAlignment="1">
      <alignment horizontal="center" vertical="top" wrapText="1"/>
    </xf>
    <xf numFmtId="164" fontId="5" fillId="0" borderId="2" xfId="0" applyNumberFormat="1" applyFont="1" applyBorder="1" applyAlignment="1">
      <alignment horizontal="right" vertical="top" wrapText="1" indent="1"/>
    </xf>
    <xf numFmtId="164" fontId="5" fillId="0" borderId="4" xfId="0" applyNumberFormat="1" applyFont="1" applyBorder="1" applyAlignment="1">
      <alignment horizontal="right" vertical="center" wrapText="1"/>
    </xf>
    <xf numFmtId="0" fontId="5" fillId="4" borderId="4" xfId="0" applyFont="1" applyFill="1" applyBorder="1" applyAlignment="1">
      <alignment horizontal="left" vertical="top" wrapText="1" indent="1"/>
    </xf>
    <xf numFmtId="0" fontId="5" fillId="4" borderId="2" xfId="0" applyFont="1" applyFill="1" applyBorder="1" applyAlignment="1">
      <alignment horizontal="left" vertical="top" wrapText="1" indent="1"/>
    </xf>
    <xf numFmtId="0" fontId="0" fillId="5" borderId="0" xfId="0" applyFill="1"/>
    <xf numFmtId="0" fontId="1" fillId="5" borderId="0" xfId="0" quotePrefix="1" applyFont="1" applyFill="1" applyAlignment="1">
      <alignment horizontal="center" vertical="top"/>
    </xf>
    <xf numFmtId="0" fontId="4" fillId="5" borderId="2" xfId="0" quotePrefix="1" applyFont="1" applyFill="1" applyBorder="1" applyAlignment="1">
      <alignment horizontal="center" vertical="top"/>
    </xf>
    <xf numFmtId="0" fontId="5" fillId="5" borderId="2" xfId="0" applyFont="1" applyFill="1" applyBorder="1" applyAlignment="1">
      <alignment horizontal="center" vertical="top"/>
    </xf>
    <xf numFmtId="0" fontId="5" fillId="5" borderId="2" xfId="0" applyFont="1" applyFill="1" applyBorder="1" applyAlignment="1">
      <alignment horizontal="left" vertical="top" wrapText="1" indent="1"/>
    </xf>
    <xf numFmtId="0" fontId="5" fillId="5" borderId="4" xfId="0" applyFont="1" applyFill="1" applyBorder="1" applyAlignment="1">
      <alignment horizontal="center" vertical="top"/>
    </xf>
    <xf numFmtId="0" fontId="5" fillId="5" borderId="4" xfId="0" applyFont="1" applyFill="1" applyBorder="1" applyAlignment="1">
      <alignment horizontal="center" vertical="top" wrapText="1"/>
    </xf>
    <xf numFmtId="14" fontId="5" fillId="5" borderId="4" xfId="0" applyNumberFormat="1" applyFont="1" applyFill="1" applyBorder="1" applyAlignment="1">
      <alignment horizontal="center" vertical="top"/>
    </xf>
    <xf numFmtId="164" fontId="5" fillId="5" borderId="4" xfId="0" applyNumberFormat="1" applyFont="1" applyFill="1" applyBorder="1" applyAlignment="1">
      <alignment horizontal="right" vertical="top" wrapText="1" indent="1"/>
    </xf>
    <xf numFmtId="0" fontId="8" fillId="5" borderId="4" xfId="0" applyFont="1" applyFill="1" applyBorder="1" applyAlignment="1">
      <alignment horizontal="left" vertical="top" wrapText="1" indent="1"/>
    </xf>
    <xf numFmtId="0" fontId="4" fillId="5" borderId="3" xfId="0" applyFont="1" applyFill="1" applyBorder="1" applyAlignment="1">
      <alignment horizontal="center" vertical="top"/>
    </xf>
    <xf numFmtId="0" fontId="5" fillId="5" borderId="2" xfId="0" applyFont="1" applyFill="1" applyBorder="1" applyAlignment="1">
      <alignment horizontal="center" vertical="top" wrapText="1"/>
    </xf>
    <xf numFmtId="164" fontId="5" fillId="5" borderId="2" xfId="0" applyNumberFormat="1" applyFont="1" applyFill="1" applyBorder="1" applyAlignment="1">
      <alignment horizontal="right" vertical="top" wrapText="1" indent="1"/>
    </xf>
    <xf numFmtId="0" fontId="8" fillId="5" borderId="2" xfId="0" applyFont="1" applyFill="1" applyBorder="1" applyAlignment="1">
      <alignment horizontal="left" vertical="top" wrapText="1" indent="1"/>
    </xf>
    <xf numFmtId="0" fontId="3" fillId="0" borderId="7" xfId="0" applyFont="1" applyBorder="1" applyAlignment="1">
      <alignment horizontal="left" vertical="top" indent="1"/>
    </xf>
    <xf numFmtId="0" fontId="3" fillId="0" borderId="2" xfId="0" applyFont="1" applyBorder="1" applyAlignment="1">
      <alignment horizontal="left" vertical="top" indent="1"/>
    </xf>
    <xf numFmtId="0" fontId="2" fillId="3" borderId="7" xfId="0" applyFont="1" applyFill="1" applyBorder="1" applyAlignment="1">
      <alignment horizontal="left" vertical="center" indent="1"/>
    </xf>
    <xf numFmtId="0" fontId="2" fillId="3" borderId="5" xfId="0" applyFont="1" applyFill="1" applyBorder="1" applyAlignment="1">
      <alignment horizontal="left" vertical="center" indent="1"/>
    </xf>
    <xf numFmtId="0" fontId="2" fillId="3" borderId="2" xfId="0" applyFont="1" applyFill="1" applyBorder="1" applyAlignment="1">
      <alignment horizontal="left" vertical="center" indent="1"/>
    </xf>
    <xf numFmtId="164" fontId="2" fillId="3" borderId="2" xfId="0" applyNumberFormat="1" applyFont="1" applyFill="1" applyBorder="1" applyAlignment="1">
      <alignment horizontal="left" vertical="center" indent="2"/>
    </xf>
    <xf numFmtId="0" fontId="3" fillId="0" borderId="7" xfId="0" applyFont="1" applyBorder="1" applyAlignment="1">
      <alignment horizontal="left" vertical="top" indent="1"/>
    </xf>
    <xf numFmtId="0" fontId="3" fillId="0" borderId="2" xfId="0" applyFont="1" applyBorder="1" applyAlignment="1">
      <alignment horizontal="left" vertical="top" indent="1"/>
    </xf>
    <xf numFmtId="0" fontId="3" fillId="5" borderId="7" xfId="0" applyFont="1" applyFill="1" applyBorder="1" applyAlignment="1">
      <alignment horizontal="left" vertical="top" indent="1"/>
    </xf>
    <xf numFmtId="0" fontId="3" fillId="5" borderId="2" xfId="0" applyFont="1" applyFill="1" applyBorder="1" applyAlignment="1">
      <alignment horizontal="left" vertical="top" indent="1"/>
    </xf>
    <xf numFmtId="0" fontId="3" fillId="0" borderId="7" xfId="0" applyFont="1" applyBorder="1" applyAlignment="1">
      <alignment horizontal="left" vertical="top"/>
    </xf>
    <xf numFmtId="0" fontId="3" fillId="0" borderId="2" xfId="0" applyFont="1" applyBorder="1" applyAlignment="1">
      <alignment horizontal="left" vertical="top"/>
    </xf>
    <xf numFmtId="0" fontId="2" fillId="3" borderId="7" xfId="0" applyFont="1" applyFill="1" applyBorder="1" applyAlignment="1">
      <alignment horizontal="left" vertical="center" indent="1"/>
    </xf>
    <xf numFmtId="0" fontId="2" fillId="3" borderId="5" xfId="0" applyFont="1" applyFill="1" applyBorder="1" applyAlignment="1">
      <alignment horizontal="left" vertical="center" indent="1"/>
    </xf>
    <xf numFmtId="0" fontId="2" fillId="3" borderId="2" xfId="0" applyFont="1" applyFill="1" applyBorder="1" applyAlignment="1">
      <alignment horizontal="left" vertical="center" indent="1"/>
    </xf>
    <xf numFmtId="0" fontId="2" fillId="2" borderId="1" xfId="0" applyFont="1" applyFill="1" applyBorder="1" applyAlignment="1">
      <alignment horizontal="center" vertical="center"/>
    </xf>
    <xf numFmtId="0" fontId="3" fillId="0" borderId="1" xfId="0" applyFont="1" applyBorder="1" applyAlignment="1">
      <alignment horizontal="left" vertical="center" indent="1"/>
    </xf>
    <xf numFmtId="0" fontId="1" fillId="3" borderId="5" xfId="0" applyFont="1" applyFill="1" applyBorder="1" applyAlignment="1">
      <alignment vertical="center"/>
    </xf>
    <xf numFmtId="0" fontId="2" fillId="4" borderId="0" xfId="0" applyFont="1" applyFill="1" applyAlignment="1">
      <alignment horizontal="center" vertical="center"/>
    </xf>
    <xf numFmtId="0" fontId="4" fillId="4" borderId="3" xfId="0" applyFont="1" applyFill="1" applyBorder="1" applyAlignment="1">
      <alignment horizontal="center" vertical="top"/>
    </xf>
    <xf numFmtId="0" fontId="4" fillId="4" borderId="2" xfId="0" quotePrefix="1" applyFont="1" applyFill="1" applyBorder="1" applyAlignment="1">
      <alignment horizontal="center" vertical="top"/>
    </xf>
    <xf numFmtId="0" fontId="5" fillId="4" borderId="2" xfId="0" applyFont="1" applyFill="1" applyBorder="1" applyAlignment="1">
      <alignment horizontal="center" vertical="top"/>
    </xf>
    <xf numFmtId="0" fontId="5" fillId="4" borderId="4" xfId="0" applyFont="1" applyFill="1" applyBorder="1" applyAlignment="1">
      <alignment horizontal="center" vertical="top"/>
    </xf>
    <xf numFmtId="0" fontId="5" fillId="4" borderId="4" xfId="0" applyFont="1" applyFill="1" applyBorder="1" applyAlignment="1">
      <alignment horizontal="center" vertical="top" wrapText="1"/>
    </xf>
    <xf numFmtId="0" fontId="3" fillId="4" borderId="7" xfId="0" applyFont="1" applyFill="1" applyBorder="1" applyAlignment="1">
      <alignment horizontal="left" vertical="top"/>
    </xf>
    <xf numFmtId="0" fontId="3" fillId="4" borderId="2" xfId="0" applyFont="1" applyFill="1" applyBorder="1" applyAlignment="1">
      <alignment horizontal="left" vertical="top"/>
    </xf>
    <xf numFmtId="14" fontId="5" fillId="4" borderId="4" xfId="0" applyNumberFormat="1" applyFont="1" applyFill="1" applyBorder="1" applyAlignment="1">
      <alignment horizontal="center" vertical="top"/>
    </xf>
    <xf numFmtId="0" fontId="5" fillId="4" borderId="2" xfId="0" applyFont="1" applyFill="1" applyBorder="1" applyAlignment="1">
      <alignment horizontal="center" vertical="top" wrapText="1"/>
    </xf>
    <xf numFmtId="164" fontId="5" fillId="4" borderId="2" xfId="0" applyNumberFormat="1" applyFont="1" applyFill="1" applyBorder="1" applyAlignment="1">
      <alignment horizontal="right" vertical="top" wrapText="1" indent="1"/>
    </xf>
    <xf numFmtId="0" fontId="0" fillId="4" borderId="0" xfId="0" applyFill="1"/>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4"/>
  <sheetViews>
    <sheetView tabSelected="1" zoomScale="110" zoomScaleNormal="110" zoomScaleSheetLayoutView="50" workbookViewId="0">
      <pane ySplit="1" topLeftCell="A9" activePane="bottomLeft" state="frozen"/>
      <selection pane="bottomLeft" activeCell="C14" sqref="C14"/>
    </sheetView>
  </sheetViews>
  <sheetFormatPr defaultRowHeight="15" x14ac:dyDescent="0.25"/>
  <cols>
    <col min="1" max="1" width="2.7109375" customWidth="1"/>
    <col min="2" max="2" width="4.7109375" style="6" customWidth="1"/>
    <col min="4" max="4" width="5.7109375" customWidth="1"/>
    <col min="5" max="5" width="9.140625" customWidth="1"/>
    <col min="6" max="6" width="29" customWidth="1"/>
    <col min="7" max="7" width="11.85546875" customWidth="1"/>
    <col min="10" max="10" width="11.7109375" customWidth="1"/>
    <col min="11" max="11" width="23.42578125" customWidth="1"/>
    <col min="12" max="12" width="10.7109375" style="6" customWidth="1"/>
    <col min="14" max="14" width="45.5703125" customWidth="1"/>
    <col min="15" max="15" width="13.7109375" style="6" customWidth="1"/>
    <col min="16" max="17" width="13.7109375" customWidth="1"/>
    <col min="18" max="18" width="2.7109375" customWidth="1"/>
    <col min="19" max="19" width="11.28515625" customWidth="1"/>
  </cols>
  <sheetData>
    <row r="1" spans="2:17" ht="26.25" thickBot="1" x14ac:dyDescent="0.3">
      <c r="B1" s="7"/>
      <c r="C1" s="44" t="s">
        <v>0</v>
      </c>
      <c r="D1" s="44" t="s">
        <v>1</v>
      </c>
      <c r="E1" s="44" t="s">
        <v>2</v>
      </c>
      <c r="F1" s="34" t="s">
        <v>3</v>
      </c>
      <c r="G1" s="35" t="s">
        <v>4</v>
      </c>
      <c r="H1" s="24" t="s">
        <v>10</v>
      </c>
      <c r="I1" s="24" t="s">
        <v>9</v>
      </c>
      <c r="J1" s="80" t="s">
        <v>5</v>
      </c>
      <c r="K1" s="80"/>
      <c r="L1" s="24" t="s">
        <v>20</v>
      </c>
      <c r="M1" s="44" t="s">
        <v>6</v>
      </c>
      <c r="N1" s="24" t="s">
        <v>7</v>
      </c>
      <c r="O1" s="24" t="s">
        <v>18</v>
      </c>
      <c r="P1" s="24" t="s">
        <v>19</v>
      </c>
      <c r="Q1" s="24" t="s">
        <v>179</v>
      </c>
    </row>
    <row r="2" spans="2:17" ht="15.75" thickBot="1" x14ac:dyDescent="0.3">
      <c r="B2" s="5"/>
      <c r="C2" s="9"/>
      <c r="D2" s="25"/>
      <c r="E2" s="26"/>
      <c r="F2" s="30"/>
      <c r="G2" s="27"/>
      <c r="H2" s="28"/>
      <c r="I2" s="28"/>
      <c r="J2" s="81"/>
      <c r="K2" s="81"/>
      <c r="L2" s="29"/>
      <c r="M2" s="26"/>
      <c r="N2" s="30"/>
      <c r="O2" s="26"/>
      <c r="P2" s="30"/>
      <c r="Q2" s="30"/>
    </row>
    <row r="3" spans="2:17" ht="15.75" thickBot="1" x14ac:dyDescent="0.3">
      <c r="B3" s="7"/>
      <c r="C3" s="77" t="s">
        <v>8</v>
      </c>
      <c r="D3" s="78"/>
      <c r="E3" s="78"/>
      <c r="F3" s="78"/>
      <c r="G3" s="78"/>
      <c r="H3" s="1"/>
      <c r="I3" s="2"/>
      <c r="J3" s="82"/>
      <c r="K3" s="82"/>
      <c r="L3" s="11"/>
      <c r="M3" s="3"/>
      <c r="N3" s="4"/>
      <c r="O3" s="23"/>
      <c r="P3" s="4"/>
      <c r="Q3" s="4"/>
    </row>
    <row r="4" spans="2:17" ht="26.25" hidden="1" thickBot="1" x14ac:dyDescent="0.3">
      <c r="B4" s="7">
        <v>1</v>
      </c>
      <c r="C4" s="45">
        <v>5</v>
      </c>
      <c r="D4" s="13">
        <v>1</v>
      </c>
      <c r="E4" s="14"/>
      <c r="F4" s="18" t="s">
        <v>182</v>
      </c>
      <c r="G4" s="15" t="s">
        <v>24</v>
      </c>
      <c r="H4" s="15" t="s">
        <v>25</v>
      </c>
      <c r="I4" s="16">
        <v>91724</v>
      </c>
      <c r="J4" s="75" t="s">
        <v>220</v>
      </c>
      <c r="K4" s="76"/>
      <c r="L4" s="17">
        <v>43281</v>
      </c>
      <c r="M4" s="16">
        <v>18</v>
      </c>
      <c r="N4" s="49" t="s">
        <v>219</v>
      </c>
      <c r="O4" s="49" t="s">
        <v>42</v>
      </c>
      <c r="P4" s="22">
        <v>1000</v>
      </c>
      <c r="Q4" s="22"/>
    </row>
    <row r="5" spans="2:17" ht="26.25" hidden="1" thickBot="1" x14ac:dyDescent="0.3">
      <c r="B5" s="7">
        <v>2</v>
      </c>
      <c r="C5" s="45">
        <v>5</v>
      </c>
      <c r="D5" s="13">
        <v>2</v>
      </c>
      <c r="E5" s="14"/>
      <c r="F5" s="18" t="s">
        <v>182</v>
      </c>
      <c r="G5" s="15" t="s">
        <v>36</v>
      </c>
      <c r="H5" s="15" t="s">
        <v>125</v>
      </c>
      <c r="I5" s="16">
        <v>91724</v>
      </c>
      <c r="J5" s="75" t="s">
        <v>221</v>
      </c>
      <c r="K5" s="76"/>
      <c r="L5" s="17">
        <v>43281</v>
      </c>
      <c r="M5" s="16">
        <v>18</v>
      </c>
      <c r="N5" s="49" t="s">
        <v>219</v>
      </c>
      <c r="O5" s="49" t="s">
        <v>45</v>
      </c>
      <c r="P5" s="22">
        <v>150</v>
      </c>
      <c r="Q5" s="22">
        <v>150</v>
      </c>
    </row>
    <row r="6" spans="2:17" ht="195.75" customHeight="1" thickBot="1" x14ac:dyDescent="0.3">
      <c r="B6" s="7">
        <v>3</v>
      </c>
      <c r="C6" s="45">
        <v>5</v>
      </c>
      <c r="D6" s="13">
        <v>3</v>
      </c>
      <c r="E6" s="14">
        <v>26400</v>
      </c>
      <c r="F6" s="18" t="s">
        <v>124</v>
      </c>
      <c r="G6" s="15" t="s">
        <v>37</v>
      </c>
      <c r="H6" s="15" t="s">
        <v>39</v>
      </c>
      <c r="I6" s="16">
        <v>918</v>
      </c>
      <c r="J6" s="75" t="s">
        <v>222</v>
      </c>
      <c r="K6" s="76"/>
      <c r="L6" s="17">
        <v>43281</v>
      </c>
      <c r="M6" s="16">
        <v>18</v>
      </c>
      <c r="N6" s="49" t="s">
        <v>286</v>
      </c>
      <c r="O6" s="49"/>
      <c r="P6" s="22"/>
      <c r="Q6" s="22"/>
    </row>
    <row r="7" spans="2:17" ht="223.5" customHeight="1" thickBot="1" x14ac:dyDescent="0.3">
      <c r="B7" s="7">
        <v>4</v>
      </c>
      <c r="C7" s="45">
        <v>5</v>
      </c>
      <c r="D7" s="13">
        <v>4</v>
      </c>
      <c r="E7" s="14">
        <v>26400</v>
      </c>
      <c r="F7" s="18" t="s">
        <v>124</v>
      </c>
      <c r="G7" s="15" t="s">
        <v>38</v>
      </c>
      <c r="H7" s="15" t="s">
        <v>40</v>
      </c>
      <c r="I7" s="16">
        <v>918</v>
      </c>
      <c r="J7" s="75" t="s">
        <v>223</v>
      </c>
      <c r="K7" s="76"/>
      <c r="L7" s="17">
        <v>43281</v>
      </c>
      <c r="M7" s="16">
        <v>18</v>
      </c>
      <c r="N7" s="49" t="s">
        <v>287</v>
      </c>
      <c r="O7" s="49"/>
      <c r="P7" s="22"/>
      <c r="Q7" s="22"/>
    </row>
    <row r="8" spans="2:17" ht="40.5" customHeight="1" thickBot="1" x14ac:dyDescent="0.3">
      <c r="B8" s="7">
        <v>5</v>
      </c>
      <c r="C8" s="45">
        <v>5</v>
      </c>
      <c r="D8" s="13">
        <v>5</v>
      </c>
      <c r="E8" s="14">
        <v>30500</v>
      </c>
      <c r="F8" s="18" t="s">
        <v>30</v>
      </c>
      <c r="G8" s="15" t="s">
        <v>43</v>
      </c>
      <c r="H8" s="15" t="s">
        <v>44</v>
      </c>
      <c r="I8" s="16">
        <v>91724</v>
      </c>
      <c r="J8" s="75" t="s">
        <v>224</v>
      </c>
      <c r="K8" s="76"/>
      <c r="L8" s="17">
        <v>43281</v>
      </c>
      <c r="M8" s="16">
        <v>18</v>
      </c>
      <c r="N8" s="49" t="s">
        <v>33</v>
      </c>
      <c r="O8" s="49" t="s">
        <v>34</v>
      </c>
      <c r="P8" s="22" t="s">
        <v>32</v>
      </c>
      <c r="Q8" s="22">
        <v>400</v>
      </c>
    </row>
    <row r="9" spans="2:17" ht="162" customHeight="1" thickBot="1" x14ac:dyDescent="0.3">
      <c r="B9" s="7">
        <v>6</v>
      </c>
      <c r="C9" s="45">
        <v>5</v>
      </c>
      <c r="D9" s="13">
        <v>6</v>
      </c>
      <c r="E9" s="14">
        <v>33300</v>
      </c>
      <c r="F9" s="18" t="s">
        <v>188</v>
      </c>
      <c r="G9" s="15" t="s">
        <v>47</v>
      </c>
      <c r="H9" s="15" t="s">
        <v>48</v>
      </c>
      <c r="I9" s="16">
        <v>91736</v>
      </c>
      <c r="J9" s="75" t="s">
        <v>225</v>
      </c>
      <c r="K9" s="76"/>
      <c r="L9" s="17">
        <v>43646</v>
      </c>
      <c r="M9" s="16">
        <v>18</v>
      </c>
      <c r="N9" s="49" t="s">
        <v>315</v>
      </c>
      <c r="O9" s="49" t="s">
        <v>45</v>
      </c>
      <c r="P9" s="22">
        <v>9000</v>
      </c>
      <c r="Q9" s="22">
        <v>9000</v>
      </c>
    </row>
    <row r="10" spans="2:17" ht="69.75" customHeight="1" thickBot="1" x14ac:dyDescent="0.3">
      <c r="B10" s="7">
        <v>7</v>
      </c>
      <c r="C10" s="45">
        <v>5</v>
      </c>
      <c r="D10" s="13">
        <v>7</v>
      </c>
      <c r="E10" s="14">
        <v>34100</v>
      </c>
      <c r="F10" s="18" t="s">
        <v>35</v>
      </c>
      <c r="G10" s="15" t="s">
        <v>49</v>
      </c>
      <c r="H10" s="15" t="s">
        <v>50</v>
      </c>
      <c r="I10" s="16">
        <v>91724</v>
      </c>
      <c r="J10" s="75" t="s">
        <v>226</v>
      </c>
      <c r="K10" s="76"/>
      <c r="L10" s="17">
        <v>43281</v>
      </c>
      <c r="M10" s="46">
        <v>18</v>
      </c>
      <c r="N10" s="49" t="s">
        <v>41</v>
      </c>
      <c r="O10" s="16" t="s">
        <v>45</v>
      </c>
      <c r="P10" s="22">
        <v>750</v>
      </c>
      <c r="Q10" s="22">
        <v>750</v>
      </c>
    </row>
    <row r="11" spans="2:17" ht="26.25" hidden="1" thickBot="1" x14ac:dyDescent="0.3">
      <c r="B11" s="7">
        <v>8</v>
      </c>
      <c r="C11" s="45">
        <v>5</v>
      </c>
      <c r="D11" s="13">
        <v>8</v>
      </c>
      <c r="E11" s="14">
        <v>34100</v>
      </c>
      <c r="F11" s="18" t="s">
        <v>35</v>
      </c>
      <c r="G11" s="15" t="s">
        <v>51</v>
      </c>
      <c r="H11" s="15" t="s">
        <v>52</v>
      </c>
      <c r="I11" s="16">
        <v>91724</v>
      </c>
      <c r="J11" s="75" t="s">
        <v>227</v>
      </c>
      <c r="K11" s="76"/>
      <c r="L11" s="17">
        <v>43281</v>
      </c>
      <c r="M11" s="46">
        <v>18</v>
      </c>
      <c r="N11" s="49" t="s">
        <v>219</v>
      </c>
      <c r="O11" s="16" t="s">
        <v>45</v>
      </c>
      <c r="P11" s="22">
        <v>50</v>
      </c>
      <c r="Q11" s="22">
        <v>50</v>
      </c>
    </row>
    <row r="12" spans="2:17" ht="34.5" hidden="1" customHeight="1" thickBot="1" x14ac:dyDescent="0.3">
      <c r="B12" s="7">
        <v>9</v>
      </c>
      <c r="C12" s="45">
        <v>5</v>
      </c>
      <c r="D12" s="13">
        <v>9</v>
      </c>
      <c r="E12" s="14"/>
      <c r="F12" s="18" t="s">
        <v>35</v>
      </c>
      <c r="G12" s="15" t="s">
        <v>54</v>
      </c>
      <c r="H12" s="15" t="s">
        <v>55</v>
      </c>
      <c r="I12" s="16">
        <v>91724</v>
      </c>
      <c r="J12" s="75" t="s">
        <v>228</v>
      </c>
      <c r="K12" s="76"/>
      <c r="L12" s="17">
        <v>43281</v>
      </c>
      <c r="M12" s="46">
        <v>18</v>
      </c>
      <c r="N12" s="49" t="s">
        <v>219</v>
      </c>
      <c r="O12" s="16"/>
      <c r="P12" s="22"/>
      <c r="Q12" s="22"/>
    </row>
    <row r="13" spans="2:17" ht="80.25" customHeight="1" thickBot="1" x14ac:dyDescent="0.3">
      <c r="B13" s="7">
        <v>10</v>
      </c>
      <c r="C13" s="12">
        <v>5</v>
      </c>
      <c r="D13" s="13">
        <v>10</v>
      </c>
      <c r="E13" s="33">
        <v>41900</v>
      </c>
      <c r="F13" s="18" t="s">
        <v>46</v>
      </c>
      <c r="G13" s="15" t="s">
        <v>56</v>
      </c>
      <c r="H13" s="15" t="s">
        <v>57</v>
      </c>
      <c r="I13" s="16">
        <v>91724</v>
      </c>
      <c r="J13" s="75" t="s">
        <v>229</v>
      </c>
      <c r="K13" s="76"/>
      <c r="L13" s="17">
        <v>43281</v>
      </c>
      <c r="M13" s="46">
        <v>18</v>
      </c>
      <c r="N13" s="49" t="s">
        <v>288</v>
      </c>
      <c r="O13" s="16" t="s">
        <v>45</v>
      </c>
      <c r="P13" s="22">
        <v>10000</v>
      </c>
      <c r="Q13" s="22">
        <v>10000</v>
      </c>
    </row>
    <row r="14" spans="2:17" s="94" customFormat="1" ht="148.5" customHeight="1" thickBot="1" x14ac:dyDescent="0.3">
      <c r="B14" s="83">
        <v>11</v>
      </c>
      <c r="C14" s="84">
        <v>5</v>
      </c>
      <c r="D14" s="85">
        <v>11</v>
      </c>
      <c r="E14" s="86">
        <v>41900</v>
      </c>
      <c r="F14" s="50" t="s">
        <v>46</v>
      </c>
      <c r="G14" s="87" t="s">
        <v>59</v>
      </c>
      <c r="H14" s="87" t="s">
        <v>60</v>
      </c>
      <c r="I14" s="88">
        <v>918</v>
      </c>
      <c r="J14" s="89" t="s">
        <v>230</v>
      </c>
      <c r="K14" s="90"/>
      <c r="L14" s="91">
        <v>43281</v>
      </c>
      <c r="M14" s="92">
        <v>18</v>
      </c>
      <c r="N14" s="50" t="s">
        <v>321</v>
      </c>
      <c r="O14" s="92" t="s">
        <v>45</v>
      </c>
      <c r="P14" s="93">
        <v>6900</v>
      </c>
      <c r="Q14" s="93">
        <v>6900</v>
      </c>
    </row>
    <row r="15" spans="2:17" ht="235.5" customHeight="1" thickBot="1" x14ac:dyDescent="0.3">
      <c r="B15" s="7">
        <v>12</v>
      </c>
      <c r="C15" s="45">
        <v>5</v>
      </c>
      <c r="D15" s="13">
        <v>12</v>
      </c>
      <c r="E15" s="14">
        <v>50500</v>
      </c>
      <c r="F15" s="18" t="s">
        <v>53</v>
      </c>
      <c r="G15" s="15" t="s">
        <v>63</v>
      </c>
      <c r="H15" s="15" t="s">
        <v>64</v>
      </c>
      <c r="I15" s="16">
        <v>91724</v>
      </c>
      <c r="J15" s="75" t="s">
        <v>231</v>
      </c>
      <c r="K15" s="76"/>
      <c r="L15" s="17">
        <v>43281</v>
      </c>
      <c r="M15" s="16">
        <v>18</v>
      </c>
      <c r="N15" s="49" t="s">
        <v>316</v>
      </c>
      <c r="O15" s="16" t="s">
        <v>42</v>
      </c>
      <c r="P15" s="22">
        <v>300</v>
      </c>
      <c r="Q15" s="22">
        <v>0</v>
      </c>
    </row>
    <row r="16" spans="2:17" ht="201" customHeight="1" thickBot="1" x14ac:dyDescent="0.3">
      <c r="B16" s="7">
        <v>13</v>
      </c>
      <c r="C16" s="45">
        <v>5</v>
      </c>
      <c r="D16" s="13">
        <v>13</v>
      </c>
      <c r="E16" s="14">
        <v>50500</v>
      </c>
      <c r="F16" s="18" t="s">
        <v>53</v>
      </c>
      <c r="G16" s="15" t="s">
        <v>65</v>
      </c>
      <c r="H16" s="15" t="s">
        <v>66</v>
      </c>
      <c r="I16" s="16">
        <v>91724</v>
      </c>
      <c r="J16" s="75" t="s">
        <v>232</v>
      </c>
      <c r="K16" s="76"/>
      <c r="L16" s="17">
        <v>43281</v>
      </c>
      <c r="M16" s="46">
        <v>18</v>
      </c>
      <c r="N16" s="49" t="s">
        <v>289</v>
      </c>
      <c r="O16" s="16" t="s">
        <v>42</v>
      </c>
      <c r="P16" s="22">
        <v>1255.2</v>
      </c>
      <c r="Q16" s="22">
        <v>0</v>
      </c>
    </row>
    <row r="17" spans="1:17" ht="79.5" customHeight="1" thickBot="1" x14ac:dyDescent="0.3">
      <c r="B17" s="7">
        <v>14</v>
      </c>
      <c r="C17" s="45">
        <v>5</v>
      </c>
      <c r="D17" s="13">
        <v>14</v>
      </c>
      <c r="E17" s="14">
        <v>52100</v>
      </c>
      <c r="F17" s="18" t="s">
        <v>189</v>
      </c>
      <c r="G17" s="15" t="s">
        <v>69</v>
      </c>
      <c r="H17" s="15" t="s">
        <v>70</v>
      </c>
      <c r="I17" s="16">
        <v>91724</v>
      </c>
      <c r="J17" s="75" t="s">
        <v>233</v>
      </c>
      <c r="K17" s="76"/>
      <c r="L17" s="17">
        <v>43281</v>
      </c>
      <c r="M17" s="46">
        <v>18</v>
      </c>
      <c r="N17" s="49" t="s">
        <v>317</v>
      </c>
      <c r="O17" s="16" t="s">
        <v>45</v>
      </c>
      <c r="P17" s="22">
        <v>250</v>
      </c>
      <c r="Q17" s="22">
        <v>250</v>
      </c>
    </row>
    <row r="18" spans="1:17" ht="36.75" customHeight="1" thickBot="1" x14ac:dyDescent="0.3">
      <c r="B18" s="7">
        <v>15</v>
      </c>
      <c r="C18" s="45">
        <v>5</v>
      </c>
      <c r="D18" s="13">
        <v>15</v>
      </c>
      <c r="E18" s="14">
        <v>53900</v>
      </c>
      <c r="F18" s="18" t="s">
        <v>58</v>
      </c>
      <c r="G18" s="15" t="s">
        <v>75</v>
      </c>
      <c r="H18" s="15" t="s">
        <v>76</v>
      </c>
      <c r="I18" s="16">
        <v>91724</v>
      </c>
      <c r="J18" s="75" t="s">
        <v>234</v>
      </c>
      <c r="K18" s="76"/>
      <c r="L18" s="17">
        <v>43281</v>
      </c>
      <c r="M18" s="46">
        <v>18</v>
      </c>
      <c r="N18" s="49" t="s">
        <v>61</v>
      </c>
      <c r="O18" s="16" t="s">
        <v>42</v>
      </c>
      <c r="P18" s="22">
        <v>550</v>
      </c>
      <c r="Q18" s="22">
        <v>0</v>
      </c>
    </row>
    <row r="19" spans="1:17" ht="15.75" hidden="1" customHeight="1" thickBot="1" x14ac:dyDescent="0.3">
      <c r="A19" s="51" t="s">
        <v>22</v>
      </c>
      <c r="B19" s="7">
        <v>16</v>
      </c>
      <c r="C19" s="45">
        <v>5</v>
      </c>
      <c r="D19" s="13">
        <v>16</v>
      </c>
      <c r="E19" s="54"/>
      <c r="F19" s="55"/>
      <c r="G19" s="15" t="s">
        <v>78</v>
      </c>
      <c r="H19" s="15" t="s">
        <v>79</v>
      </c>
      <c r="I19" s="16">
        <v>118</v>
      </c>
      <c r="J19" s="75" t="s">
        <v>235</v>
      </c>
      <c r="K19" s="76"/>
      <c r="L19" s="58"/>
      <c r="M19" s="46">
        <v>18</v>
      </c>
      <c r="N19" s="60"/>
      <c r="O19" s="57"/>
      <c r="P19" s="59"/>
      <c r="Q19" s="59"/>
    </row>
    <row r="20" spans="1:17" ht="39" thickBot="1" x14ac:dyDescent="0.3">
      <c r="B20" s="7">
        <v>17</v>
      </c>
      <c r="C20" s="12">
        <v>5</v>
      </c>
      <c r="D20" s="13">
        <v>16</v>
      </c>
      <c r="E20" s="14">
        <v>55000</v>
      </c>
      <c r="F20" s="18" t="s">
        <v>62</v>
      </c>
      <c r="G20" s="15" t="s">
        <v>78</v>
      </c>
      <c r="H20" s="15" t="s">
        <v>282</v>
      </c>
      <c r="I20" s="16">
        <v>91724</v>
      </c>
      <c r="J20" s="75" t="s">
        <v>235</v>
      </c>
      <c r="K20" s="76"/>
      <c r="L20" s="17">
        <v>43281</v>
      </c>
      <c r="M20" s="46">
        <v>18</v>
      </c>
      <c r="N20" s="49" t="s">
        <v>290</v>
      </c>
      <c r="O20" s="49" t="s">
        <v>34</v>
      </c>
      <c r="P20" s="22" t="s">
        <v>67</v>
      </c>
      <c r="Q20" s="22">
        <v>400</v>
      </c>
    </row>
    <row r="21" spans="1:17" ht="137.25" customHeight="1" thickBot="1" x14ac:dyDescent="0.3">
      <c r="B21" s="7">
        <v>18</v>
      </c>
      <c r="C21" s="45">
        <v>5</v>
      </c>
      <c r="D21" s="13">
        <v>17</v>
      </c>
      <c r="E21" s="14">
        <v>63000</v>
      </c>
      <c r="F21" s="18" t="s">
        <v>68</v>
      </c>
      <c r="G21" s="15" t="s">
        <v>80</v>
      </c>
      <c r="H21" s="15" t="s">
        <v>81</v>
      </c>
      <c r="I21" s="16">
        <v>91824</v>
      </c>
      <c r="J21" s="75" t="s">
        <v>236</v>
      </c>
      <c r="K21" s="76"/>
      <c r="L21" s="17">
        <v>43646</v>
      </c>
      <c r="M21" s="46">
        <v>18</v>
      </c>
      <c r="N21" s="49" t="s">
        <v>291</v>
      </c>
      <c r="O21" s="16"/>
      <c r="P21" s="22"/>
      <c r="Q21" s="22"/>
    </row>
    <row r="22" spans="1:17" ht="39" thickBot="1" x14ac:dyDescent="0.3">
      <c r="B22" s="7">
        <v>19</v>
      </c>
      <c r="C22" s="45">
        <v>5</v>
      </c>
      <c r="D22" s="13">
        <v>18</v>
      </c>
      <c r="E22" s="14">
        <v>63000</v>
      </c>
      <c r="F22" s="18" t="s">
        <v>68</v>
      </c>
      <c r="G22" s="15" t="s">
        <v>85</v>
      </c>
      <c r="H22" s="15" t="s">
        <v>86</v>
      </c>
      <c r="I22" s="16">
        <v>91724</v>
      </c>
      <c r="J22" s="75" t="s">
        <v>237</v>
      </c>
      <c r="K22" s="76"/>
      <c r="L22" s="17">
        <v>43646</v>
      </c>
      <c r="M22" s="46">
        <v>18</v>
      </c>
      <c r="N22" s="49" t="s">
        <v>71</v>
      </c>
      <c r="O22" s="16" t="s">
        <v>72</v>
      </c>
      <c r="P22" s="22" t="s">
        <v>73</v>
      </c>
      <c r="Q22" s="22">
        <v>700</v>
      </c>
    </row>
    <row r="23" spans="1:17" ht="26.25" hidden="1" thickBot="1" x14ac:dyDescent="0.3">
      <c r="B23" s="7">
        <v>20</v>
      </c>
      <c r="C23" s="45">
        <v>5</v>
      </c>
      <c r="D23" s="13">
        <v>19</v>
      </c>
      <c r="E23" s="14"/>
      <c r="F23" s="18" t="s">
        <v>68</v>
      </c>
      <c r="G23" s="15" t="s">
        <v>88</v>
      </c>
      <c r="H23" s="15" t="s">
        <v>89</v>
      </c>
      <c r="I23" s="16">
        <v>91724</v>
      </c>
      <c r="J23" s="75" t="s">
        <v>238</v>
      </c>
      <c r="K23" s="76"/>
      <c r="L23" s="17">
        <v>43281</v>
      </c>
      <c r="M23" s="46">
        <v>18</v>
      </c>
      <c r="N23" s="49" t="s">
        <v>219</v>
      </c>
      <c r="O23" s="16" t="s">
        <v>45</v>
      </c>
      <c r="P23" s="22">
        <v>26400</v>
      </c>
      <c r="Q23" s="22">
        <v>26400</v>
      </c>
    </row>
    <row r="24" spans="1:17" ht="39" thickBot="1" x14ac:dyDescent="0.3">
      <c r="B24" s="7">
        <v>21</v>
      </c>
      <c r="C24" s="12">
        <v>5</v>
      </c>
      <c r="D24" s="13">
        <v>20</v>
      </c>
      <c r="E24" s="14">
        <v>63200</v>
      </c>
      <c r="F24" s="18" t="s">
        <v>74</v>
      </c>
      <c r="G24" s="15" t="s">
        <v>92</v>
      </c>
      <c r="H24" s="15" t="s">
        <v>93</v>
      </c>
      <c r="I24" s="16">
        <v>91724</v>
      </c>
      <c r="J24" s="75" t="s">
        <v>239</v>
      </c>
      <c r="K24" s="76"/>
      <c r="L24" s="17">
        <v>43281</v>
      </c>
      <c r="M24" s="16">
        <v>18</v>
      </c>
      <c r="N24" s="49" t="s">
        <v>292</v>
      </c>
      <c r="O24" s="16" t="s">
        <v>42</v>
      </c>
      <c r="P24" s="22">
        <v>188</v>
      </c>
      <c r="Q24" s="22">
        <v>0</v>
      </c>
    </row>
    <row r="25" spans="1:17" ht="109.5" customHeight="1" thickBot="1" x14ac:dyDescent="0.3">
      <c r="B25" s="7">
        <v>22</v>
      </c>
      <c r="C25" s="12">
        <v>5</v>
      </c>
      <c r="D25" s="13">
        <v>21</v>
      </c>
      <c r="E25" s="14">
        <v>66500</v>
      </c>
      <c r="F25" s="18" t="s">
        <v>77</v>
      </c>
      <c r="G25" s="15" t="s">
        <v>95</v>
      </c>
      <c r="H25" s="15" t="s">
        <v>96</v>
      </c>
      <c r="I25" s="16">
        <v>918</v>
      </c>
      <c r="J25" s="75" t="s">
        <v>240</v>
      </c>
      <c r="K25" s="76"/>
      <c r="L25" s="17">
        <v>43281</v>
      </c>
      <c r="M25" s="16">
        <v>18</v>
      </c>
      <c r="N25" s="50" t="s">
        <v>293</v>
      </c>
      <c r="O25" s="46"/>
      <c r="P25" s="47"/>
      <c r="Q25" s="47"/>
    </row>
    <row r="26" spans="1:17" ht="64.5" thickBot="1" x14ac:dyDescent="0.3">
      <c r="B26" s="7">
        <v>23</v>
      </c>
      <c r="C26" s="45">
        <v>5</v>
      </c>
      <c r="D26" s="13">
        <v>22</v>
      </c>
      <c r="E26" s="14">
        <v>66500</v>
      </c>
      <c r="F26" s="18" t="s">
        <v>77</v>
      </c>
      <c r="G26" s="15" t="s">
        <v>98</v>
      </c>
      <c r="H26" s="15" t="s">
        <v>99</v>
      </c>
      <c r="I26" s="16">
        <v>91724</v>
      </c>
      <c r="J26" s="75" t="s">
        <v>241</v>
      </c>
      <c r="K26" s="76"/>
      <c r="L26" s="17">
        <v>43281</v>
      </c>
      <c r="M26" s="16">
        <v>18</v>
      </c>
      <c r="N26" s="49" t="s">
        <v>294</v>
      </c>
      <c r="O26" s="46" t="s">
        <v>83</v>
      </c>
      <c r="P26" s="47" t="s">
        <v>82</v>
      </c>
      <c r="Q26" s="47">
        <v>1000</v>
      </c>
    </row>
    <row r="27" spans="1:17" ht="39" thickBot="1" x14ac:dyDescent="0.3">
      <c r="B27" s="7">
        <v>24</v>
      </c>
      <c r="C27" s="12">
        <v>5</v>
      </c>
      <c r="D27" s="13">
        <v>23</v>
      </c>
      <c r="E27" s="14">
        <v>66700</v>
      </c>
      <c r="F27" s="18" t="s">
        <v>84</v>
      </c>
      <c r="G27" s="15" t="s">
        <v>100</v>
      </c>
      <c r="H27" s="15" t="s">
        <v>101</v>
      </c>
      <c r="I27" s="16">
        <v>91724</v>
      </c>
      <c r="J27" s="75" t="s">
        <v>242</v>
      </c>
      <c r="K27" s="76"/>
      <c r="L27" s="17">
        <v>43281</v>
      </c>
      <c r="M27" s="16">
        <v>18</v>
      </c>
      <c r="N27" s="49" t="s">
        <v>295</v>
      </c>
      <c r="O27" s="16" t="s">
        <v>42</v>
      </c>
      <c r="P27" s="22">
        <v>1000</v>
      </c>
      <c r="Q27" s="22">
        <v>0</v>
      </c>
    </row>
    <row r="28" spans="1:17" ht="51.75" thickBot="1" x14ac:dyDescent="0.3">
      <c r="B28" s="7">
        <v>25</v>
      </c>
      <c r="C28" s="45">
        <v>5</v>
      </c>
      <c r="D28" s="13">
        <v>24</v>
      </c>
      <c r="E28" s="14">
        <v>77000</v>
      </c>
      <c r="F28" s="18" t="s">
        <v>87</v>
      </c>
      <c r="G28" s="15" t="s">
        <v>102</v>
      </c>
      <c r="H28" s="15" t="s">
        <v>103</v>
      </c>
      <c r="I28" s="16">
        <v>91724</v>
      </c>
      <c r="J28" s="75" t="s">
        <v>243</v>
      </c>
      <c r="K28" s="76"/>
      <c r="L28" s="17">
        <v>43281</v>
      </c>
      <c r="M28" s="46">
        <v>18</v>
      </c>
      <c r="N28" s="49" t="s">
        <v>296</v>
      </c>
      <c r="O28" s="16" t="s">
        <v>31</v>
      </c>
      <c r="P28" s="22" t="s">
        <v>90</v>
      </c>
      <c r="Q28" s="22">
        <v>2000</v>
      </c>
    </row>
    <row r="29" spans="1:17" ht="39" customHeight="1" thickBot="1" x14ac:dyDescent="0.3">
      <c r="B29" s="7">
        <v>26</v>
      </c>
      <c r="C29" s="45">
        <v>5</v>
      </c>
      <c r="D29" s="13">
        <v>25</v>
      </c>
      <c r="E29" s="14">
        <v>77000</v>
      </c>
      <c r="F29" s="18" t="s">
        <v>87</v>
      </c>
      <c r="G29" s="15" t="s">
        <v>104</v>
      </c>
      <c r="H29" s="15" t="s">
        <v>105</v>
      </c>
      <c r="I29" s="16">
        <v>91724</v>
      </c>
      <c r="J29" s="75" t="s">
        <v>244</v>
      </c>
      <c r="K29" s="76"/>
      <c r="L29" s="17">
        <v>43281</v>
      </c>
      <c r="M29" s="46">
        <v>18</v>
      </c>
      <c r="N29" s="49" t="s">
        <v>190</v>
      </c>
      <c r="O29" s="16" t="s">
        <v>45</v>
      </c>
      <c r="P29" s="22">
        <v>2000</v>
      </c>
      <c r="Q29" s="22">
        <v>2000</v>
      </c>
    </row>
    <row r="30" spans="1:17" ht="55.5" customHeight="1" thickBot="1" x14ac:dyDescent="0.3">
      <c r="B30" s="7">
        <v>27</v>
      </c>
      <c r="C30" s="45">
        <v>5</v>
      </c>
      <c r="D30" s="13">
        <v>26</v>
      </c>
      <c r="E30" s="14">
        <v>77000</v>
      </c>
      <c r="F30" s="18" t="s">
        <v>87</v>
      </c>
      <c r="G30" s="15" t="s">
        <v>110</v>
      </c>
      <c r="H30" s="15" t="s">
        <v>111</v>
      </c>
      <c r="I30" s="16">
        <v>91724</v>
      </c>
      <c r="J30" s="75" t="s">
        <v>245</v>
      </c>
      <c r="K30" s="76"/>
      <c r="L30" s="17">
        <v>43281</v>
      </c>
      <c r="M30" s="46">
        <v>18</v>
      </c>
      <c r="N30" s="49" t="s">
        <v>297</v>
      </c>
      <c r="O30" s="16"/>
      <c r="P30" s="22"/>
      <c r="Q30" s="22"/>
    </row>
    <row r="31" spans="1:17" ht="68.25" customHeight="1" thickBot="1" x14ac:dyDescent="0.3">
      <c r="B31" s="7">
        <v>28</v>
      </c>
      <c r="C31" s="12">
        <v>5</v>
      </c>
      <c r="D31" s="13">
        <v>27</v>
      </c>
      <c r="E31" s="14">
        <v>79000</v>
      </c>
      <c r="F31" s="18" t="s">
        <v>91</v>
      </c>
      <c r="G31" s="15" t="s">
        <v>112</v>
      </c>
      <c r="H31" s="15" t="s">
        <v>113</v>
      </c>
      <c r="I31" s="16">
        <v>918</v>
      </c>
      <c r="J31" s="75" t="s">
        <v>246</v>
      </c>
      <c r="K31" s="76"/>
      <c r="L31" s="17">
        <v>43281</v>
      </c>
      <c r="M31" s="16">
        <v>18</v>
      </c>
      <c r="N31" s="49" t="s">
        <v>94</v>
      </c>
      <c r="O31" s="16"/>
      <c r="P31" s="22"/>
      <c r="Q31" s="22"/>
    </row>
    <row r="32" spans="1:17" ht="26.25" hidden="1" thickBot="1" x14ac:dyDescent="0.3">
      <c r="B32" s="7">
        <v>29</v>
      </c>
      <c r="C32" s="45">
        <v>5</v>
      </c>
      <c r="D32" s="13">
        <v>28</v>
      </c>
      <c r="E32" s="14"/>
      <c r="F32" s="18" t="s">
        <v>91</v>
      </c>
      <c r="G32" s="15" t="s">
        <v>114</v>
      </c>
      <c r="H32" s="15" t="s">
        <v>115</v>
      </c>
      <c r="I32" s="16">
        <v>91724</v>
      </c>
      <c r="J32" s="75" t="s">
        <v>247</v>
      </c>
      <c r="K32" s="76"/>
      <c r="L32" s="17">
        <v>43281</v>
      </c>
      <c r="M32" s="46">
        <v>18</v>
      </c>
      <c r="N32" s="49" t="s">
        <v>219</v>
      </c>
      <c r="O32" s="16" t="s">
        <v>42</v>
      </c>
      <c r="P32" s="22">
        <v>200</v>
      </c>
      <c r="Q32" s="22">
        <v>0</v>
      </c>
    </row>
    <row r="33" spans="1:17" ht="15.75" hidden="1" customHeight="1" thickBot="1" x14ac:dyDescent="0.3">
      <c r="A33" s="51"/>
      <c r="B33" s="7">
        <v>30</v>
      </c>
      <c r="C33" s="12">
        <v>5</v>
      </c>
      <c r="D33" s="13">
        <v>30</v>
      </c>
      <c r="E33" s="54"/>
      <c r="F33" s="55"/>
      <c r="G33" s="15" t="s">
        <v>118</v>
      </c>
      <c r="H33" s="15" t="s">
        <v>119</v>
      </c>
      <c r="I33" s="16">
        <v>118</v>
      </c>
      <c r="J33" s="75" t="s">
        <v>249</v>
      </c>
      <c r="K33" s="76"/>
      <c r="L33" s="58"/>
      <c r="M33" s="16">
        <v>18</v>
      </c>
      <c r="N33" s="60"/>
      <c r="O33" s="57"/>
      <c r="P33" s="59"/>
      <c r="Q33" s="59"/>
    </row>
    <row r="34" spans="1:17" ht="64.5" thickBot="1" x14ac:dyDescent="0.3">
      <c r="B34" s="7">
        <v>31</v>
      </c>
      <c r="C34" s="45">
        <v>5</v>
      </c>
      <c r="D34" s="13">
        <v>29</v>
      </c>
      <c r="E34" s="14">
        <v>80500</v>
      </c>
      <c r="F34" s="18" t="s">
        <v>97</v>
      </c>
      <c r="G34" s="15" t="s">
        <v>116</v>
      </c>
      <c r="H34" s="15" t="s">
        <v>117</v>
      </c>
      <c r="I34" s="16">
        <v>918</v>
      </c>
      <c r="J34" s="75" t="s">
        <v>248</v>
      </c>
      <c r="K34" s="76"/>
      <c r="L34" s="17">
        <v>43281</v>
      </c>
      <c r="M34" s="46">
        <v>18</v>
      </c>
      <c r="N34" s="49" t="s">
        <v>298</v>
      </c>
      <c r="O34" s="16"/>
      <c r="P34" s="22"/>
      <c r="Q34" s="22"/>
    </row>
    <row r="35" spans="1:17" ht="65.25" customHeight="1" thickBot="1" x14ac:dyDescent="0.3">
      <c r="B35" s="7">
        <v>32</v>
      </c>
      <c r="C35" s="12">
        <v>5</v>
      </c>
      <c r="D35" s="13">
        <v>30</v>
      </c>
      <c r="E35" s="14">
        <v>80500</v>
      </c>
      <c r="F35" s="18" t="s">
        <v>97</v>
      </c>
      <c r="G35" s="15" t="s">
        <v>118</v>
      </c>
      <c r="H35" s="15" t="s">
        <v>119</v>
      </c>
      <c r="I35" s="16">
        <v>918</v>
      </c>
      <c r="J35" s="75" t="s">
        <v>249</v>
      </c>
      <c r="K35" s="76"/>
      <c r="L35" s="17">
        <v>43281</v>
      </c>
      <c r="M35" s="16">
        <v>18</v>
      </c>
      <c r="N35" s="49" t="s">
        <v>299</v>
      </c>
      <c r="O35" s="16"/>
      <c r="P35" s="22"/>
      <c r="Q35" s="22"/>
    </row>
    <row r="36" spans="1:17" ht="77.25" thickBot="1" x14ac:dyDescent="0.3">
      <c r="B36" s="7">
        <v>33</v>
      </c>
      <c r="C36" s="45">
        <v>5</v>
      </c>
      <c r="D36" s="13">
        <v>31</v>
      </c>
      <c r="E36" s="14">
        <v>80500</v>
      </c>
      <c r="F36" s="18" t="s">
        <v>97</v>
      </c>
      <c r="G36" s="15" t="s">
        <v>120</v>
      </c>
      <c r="H36" s="15" t="s">
        <v>121</v>
      </c>
      <c r="I36" s="16">
        <v>918</v>
      </c>
      <c r="J36" s="75" t="s">
        <v>250</v>
      </c>
      <c r="K36" s="76"/>
      <c r="L36" s="17">
        <v>43281</v>
      </c>
      <c r="M36" s="46">
        <v>18</v>
      </c>
      <c r="N36" s="49" t="s">
        <v>300</v>
      </c>
      <c r="O36" s="16"/>
      <c r="P36" s="22"/>
      <c r="Q36" s="22"/>
    </row>
    <row r="37" spans="1:17" ht="159.75" customHeight="1" thickBot="1" x14ac:dyDescent="0.3">
      <c r="B37" s="7">
        <v>34</v>
      </c>
      <c r="C37" s="12">
        <v>5</v>
      </c>
      <c r="D37" s="13">
        <v>34</v>
      </c>
      <c r="E37" s="14">
        <v>92400</v>
      </c>
      <c r="F37" s="18" t="s">
        <v>106</v>
      </c>
      <c r="G37" s="15" t="s">
        <v>122</v>
      </c>
      <c r="H37" s="15" t="s">
        <v>123</v>
      </c>
      <c r="I37" s="16">
        <v>918</v>
      </c>
      <c r="J37" s="75" t="s">
        <v>251</v>
      </c>
      <c r="K37" s="76"/>
      <c r="L37" s="17">
        <v>43281</v>
      </c>
      <c r="M37" s="16">
        <v>18</v>
      </c>
      <c r="N37" s="49" t="s">
        <v>301</v>
      </c>
      <c r="O37" s="16"/>
      <c r="P37" s="22"/>
      <c r="Q37" s="22"/>
    </row>
    <row r="38" spans="1:17" ht="53.25" customHeight="1" thickBot="1" x14ac:dyDescent="0.3">
      <c r="B38" s="7">
        <v>35</v>
      </c>
      <c r="C38" s="45">
        <v>5</v>
      </c>
      <c r="D38" s="13">
        <v>35</v>
      </c>
      <c r="E38" s="14">
        <v>92400</v>
      </c>
      <c r="F38" s="18" t="s">
        <v>106</v>
      </c>
      <c r="G38" s="15" t="s">
        <v>183</v>
      </c>
      <c r="H38" s="15" t="s">
        <v>186</v>
      </c>
      <c r="I38" s="16">
        <v>91724</v>
      </c>
      <c r="J38" s="75" t="s">
        <v>252</v>
      </c>
      <c r="K38" s="76"/>
      <c r="L38" s="17">
        <v>43281</v>
      </c>
      <c r="M38" s="46">
        <v>18</v>
      </c>
      <c r="N38" s="49" t="s">
        <v>319</v>
      </c>
      <c r="O38" s="16" t="s">
        <v>45</v>
      </c>
      <c r="P38" s="22">
        <v>1000</v>
      </c>
      <c r="Q38" s="22">
        <v>1000</v>
      </c>
    </row>
    <row r="39" spans="1:17" ht="60" customHeight="1" thickBot="1" x14ac:dyDescent="0.3">
      <c r="B39" s="7">
        <v>36</v>
      </c>
      <c r="C39" s="45">
        <v>5</v>
      </c>
      <c r="D39" s="13">
        <v>36</v>
      </c>
      <c r="E39" s="14">
        <v>92400</v>
      </c>
      <c r="F39" s="18" t="s">
        <v>106</v>
      </c>
      <c r="G39" s="15" t="s">
        <v>184</v>
      </c>
      <c r="H39" s="15" t="s">
        <v>187</v>
      </c>
      <c r="I39" s="16">
        <v>918</v>
      </c>
      <c r="J39" s="75" t="s">
        <v>253</v>
      </c>
      <c r="K39" s="76"/>
      <c r="L39" s="17">
        <v>43281</v>
      </c>
      <c r="M39" s="16">
        <v>18</v>
      </c>
      <c r="N39" s="49" t="s">
        <v>318</v>
      </c>
      <c r="O39" s="16" t="s">
        <v>45</v>
      </c>
      <c r="P39" s="22">
        <v>2000</v>
      </c>
      <c r="Q39" s="22">
        <v>2000</v>
      </c>
    </row>
    <row r="40" spans="1:17" ht="119.25" customHeight="1" thickBot="1" x14ac:dyDescent="0.3">
      <c r="B40" s="7">
        <v>37</v>
      </c>
      <c r="C40" s="12">
        <v>5</v>
      </c>
      <c r="D40" s="13">
        <v>37</v>
      </c>
      <c r="E40" s="14">
        <v>92400</v>
      </c>
      <c r="F40" s="18" t="s">
        <v>106</v>
      </c>
      <c r="G40" s="15" t="s">
        <v>185</v>
      </c>
      <c r="H40" s="15" t="s">
        <v>192</v>
      </c>
      <c r="I40" s="16">
        <v>918</v>
      </c>
      <c r="J40" s="75" t="s">
        <v>254</v>
      </c>
      <c r="K40" s="76"/>
      <c r="L40" s="17">
        <v>43281</v>
      </c>
      <c r="M40" s="16">
        <v>18</v>
      </c>
      <c r="N40" s="49" t="s">
        <v>302</v>
      </c>
      <c r="O40" s="16"/>
      <c r="P40" s="22"/>
      <c r="Q40" s="22"/>
    </row>
    <row r="41" spans="1:17" ht="134.25" customHeight="1" thickBot="1" x14ac:dyDescent="0.3">
      <c r="B41" s="7">
        <v>38</v>
      </c>
      <c r="C41" s="45">
        <v>5</v>
      </c>
      <c r="D41" s="13">
        <v>38</v>
      </c>
      <c r="E41" s="14">
        <v>92400</v>
      </c>
      <c r="F41" s="18" t="s">
        <v>106</v>
      </c>
      <c r="G41" s="15" t="s">
        <v>193</v>
      </c>
      <c r="H41" s="15" t="s">
        <v>194</v>
      </c>
      <c r="I41" s="16">
        <v>91724</v>
      </c>
      <c r="J41" s="75" t="s">
        <v>255</v>
      </c>
      <c r="K41" s="76"/>
      <c r="L41" s="17">
        <v>43281</v>
      </c>
      <c r="M41" s="46">
        <v>18</v>
      </c>
      <c r="N41" s="50" t="s">
        <v>303</v>
      </c>
      <c r="O41" s="46" t="s">
        <v>45</v>
      </c>
      <c r="P41" s="47">
        <v>1250</v>
      </c>
      <c r="Q41" s="47">
        <v>1250</v>
      </c>
    </row>
    <row r="42" spans="1:17" ht="43.5" hidden="1" customHeight="1" thickBot="1" x14ac:dyDescent="0.3">
      <c r="B42" s="7">
        <v>39</v>
      </c>
      <c r="C42" s="12">
        <v>5</v>
      </c>
      <c r="D42" s="13">
        <v>39</v>
      </c>
      <c r="E42" s="54"/>
      <c r="F42" s="18" t="s">
        <v>191</v>
      </c>
      <c r="G42" s="15" t="s">
        <v>195</v>
      </c>
      <c r="H42" s="15" t="s">
        <v>196</v>
      </c>
      <c r="I42" s="16">
        <v>91724</v>
      </c>
      <c r="J42" s="75" t="s">
        <v>256</v>
      </c>
      <c r="K42" s="76"/>
      <c r="L42" s="41">
        <v>43281</v>
      </c>
      <c r="M42" s="40">
        <v>18</v>
      </c>
      <c r="N42" s="42" t="s">
        <v>219</v>
      </c>
      <c r="O42" s="40"/>
      <c r="P42" s="43"/>
      <c r="Q42" s="43"/>
    </row>
    <row r="43" spans="1:17" ht="56.25" customHeight="1" thickBot="1" x14ac:dyDescent="0.3">
      <c r="B43" s="7">
        <v>40</v>
      </c>
      <c r="C43" s="12">
        <v>5</v>
      </c>
      <c r="D43" s="13">
        <v>40</v>
      </c>
      <c r="E43" s="54">
        <v>99300</v>
      </c>
      <c r="F43" s="18" t="s">
        <v>109</v>
      </c>
      <c r="G43" s="15" t="s">
        <v>197</v>
      </c>
      <c r="H43" s="15" t="s">
        <v>198</v>
      </c>
      <c r="I43" s="16">
        <v>918</v>
      </c>
      <c r="J43" s="75" t="s">
        <v>257</v>
      </c>
      <c r="K43" s="76"/>
      <c r="L43" s="41">
        <v>43281</v>
      </c>
      <c r="M43" s="40">
        <v>18</v>
      </c>
      <c r="N43" s="42" t="s">
        <v>320</v>
      </c>
      <c r="O43" s="40" t="s">
        <v>45</v>
      </c>
      <c r="P43" s="43">
        <v>8550</v>
      </c>
      <c r="Q43" s="43">
        <v>8550</v>
      </c>
    </row>
    <row r="44" spans="1:17" ht="39" customHeight="1" thickBot="1" x14ac:dyDescent="0.3">
      <c r="B44" s="7">
        <v>41</v>
      </c>
      <c r="C44" s="45">
        <v>5</v>
      </c>
      <c r="D44" s="13">
        <v>41</v>
      </c>
      <c r="E44" s="14">
        <v>34100</v>
      </c>
      <c r="F44" s="18" t="s">
        <v>107</v>
      </c>
      <c r="G44" s="15" t="s">
        <v>199</v>
      </c>
      <c r="H44" s="15" t="s">
        <v>200</v>
      </c>
      <c r="I44" s="16">
        <v>91724</v>
      </c>
      <c r="J44" s="75" t="s">
        <v>258</v>
      </c>
      <c r="K44" s="76"/>
      <c r="L44" s="17">
        <v>43281</v>
      </c>
      <c r="M44" s="46">
        <v>18</v>
      </c>
      <c r="N44" s="49" t="s">
        <v>108</v>
      </c>
      <c r="O44" s="16" t="s">
        <v>45</v>
      </c>
      <c r="P44" s="22">
        <v>524</v>
      </c>
      <c r="Q44" s="22">
        <v>524</v>
      </c>
    </row>
    <row r="45" spans="1:17" ht="15.75" hidden="1" customHeight="1" thickBot="1" x14ac:dyDescent="0.3">
      <c r="B45" s="21">
        <v>32</v>
      </c>
      <c r="C45" s="45"/>
      <c r="D45" s="13"/>
      <c r="E45" s="14"/>
      <c r="F45" s="18"/>
      <c r="G45" s="15"/>
      <c r="H45" s="15"/>
      <c r="I45" s="16"/>
      <c r="J45" s="65" t="s">
        <v>201</v>
      </c>
      <c r="K45" s="66"/>
      <c r="L45" s="17"/>
      <c r="M45" s="46"/>
      <c r="N45" s="49"/>
      <c r="O45" s="16"/>
      <c r="P45" s="22"/>
      <c r="Q45" s="22"/>
    </row>
    <row r="46" spans="1:17" ht="15.75" hidden="1" customHeight="1" thickBot="1" x14ac:dyDescent="0.3">
      <c r="B46" s="21">
        <v>33</v>
      </c>
      <c r="C46" s="12"/>
      <c r="D46" s="13"/>
      <c r="E46" s="14"/>
      <c r="F46" s="18"/>
      <c r="G46" s="15"/>
      <c r="H46" s="15"/>
      <c r="I46" s="16"/>
      <c r="J46" s="71" t="s">
        <v>202</v>
      </c>
      <c r="K46" s="72"/>
      <c r="L46" s="17"/>
      <c r="M46" s="16"/>
      <c r="N46" s="49"/>
      <c r="O46" s="16"/>
      <c r="P46" s="22"/>
      <c r="Q46" s="22"/>
    </row>
    <row r="47" spans="1:17" ht="15.75" hidden="1" customHeight="1" thickBot="1" x14ac:dyDescent="0.3">
      <c r="B47" s="21">
        <v>34</v>
      </c>
      <c r="C47" s="45"/>
      <c r="D47" s="13"/>
      <c r="E47" s="14"/>
      <c r="F47" s="18"/>
      <c r="G47" s="15"/>
      <c r="H47" s="15"/>
      <c r="I47" s="16"/>
      <c r="J47" s="71" t="s">
        <v>203</v>
      </c>
      <c r="K47" s="72"/>
      <c r="L47" s="17"/>
      <c r="M47" s="46"/>
      <c r="N47" s="49"/>
      <c r="O47" s="16"/>
      <c r="P47" s="22"/>
      <c r="Q47" s="22"/>
    </row>
    <row r="48" spans="1:17" ht="15.75" hidden="1" customHeight="1" thickBot="1" x14ac:dyDescent="0.3">
      <c r="B48" s="21">
        <v>35</v>
      </c>
      <c r="C48" s="12"/>
      <c r="D48" s="13"/>
      <c r="E48" s="14"/>
      <c r="F48" s="18"/>
      <c r="G48" s="15"/>
      <c r="H48" s="15"/>
      <c r="I48" s="16"/>
      <c r="J48" s="71" t="s">
        <v>204</v>
      </c>
      <c r="K48" s="72"/>
      <c r="L48" s="17"/>
      <c r="M48" s="16"/>
      <c r="N48" s="49"/>
      <c r="O48" s="16"/>
      <c r="P48" s="22"/>
      <c r="Q48" s="22"/>
    </row>
    <row r="49" spans="2:17" ht="15.75" hidden="1" thickBot="1" x14ac:dyDescent="0.3">
      <c r="B49" s="21">
        <v>36</v>
      </c>
      <c r="C49" s="45"/>
      <c r="D49" s="13"/>
      <c r="E49" s="14"/>
      <c r="F49" s="18"/>
      <c r="G49" s="15"/>
      <c r="H49" s="15"/>
      <c r="I49" s="16"/>
      <c r="J49" s="71"/>
      <c r="K49" s="72"/>
      <c r="L49" s="17"/>
      <c r="M49" s="46"/>
      <c r="N49" s="49"/>
      <c r="O49" s="16"/>
      <c r="P49" s="22"/>
      <c r="Q49" s="22"/>
    </row>
    <row r="50" spans="2:17" ht="15.75" hidden="1" thickBot="1" x14ac:dyDescent="0.3">
      <c r="B50" s="21">
        <v>37</v>
      </c>
      <c r="C50" s="12"/>
      <c r="D50" s="13"/>
      <c r="E50" s="14"/>
      <c r="F50" s="18"/>
      <c r="G50" s="15"/>
      <c r="H50" s="15"/>
      <c r="I50" s="16"/>
      <c r="J50" s="71"/>
      <c r="K50" s="72"/>
      <c r="L50" s="17"/>
      <c r="M50" s="16"/>
      <c r="N50" s="49"/>
      <c r="O50" s="16"/>
      <c r="P50" s="22"/>
      <c r="Q50" s="22"/>
    </row>
    <row r="51" spans="2:17" ht="15.75" hidden="1" thickBot="1" x14ac:dyDescent="0.3">
      <c r="B51" s="21">
        <v>38</v>
      </c>
      <c r="C51" s="45"/>
      <c r="D51" s="13"/>
      <c r="E51" s="14"/>
      <c r="F51" s="18"/>
      <c r="G51" s="15"/>
      <c r="H51" s="15"/>
      <c r="I51" s="16"/>
      <c r="J51" s="71"/>
      <c r="K51" s="72"/>
      <c r="L51" s="17"/>
      <c r="M51" s="46"/>
      <c r="N51" s="49"/>
      <c r="O51" s="16"/>
      <c r="P51" s="22"/>
      <c r="Q51" s="22"/>
    </row>
    <row r="52" spans="2:17" ht="15.75" hidden="1" thickBot="1" x14ac:dyDescent="0.3">
      <c r="B52" s="21">
        <v>39</v>
      </c>
      <c r="C52" s="12"/>
      <c r="D52" s="13"/>
      <c r="E52" s="14"/>
      <c r="F52" s="18"/>
      <c r="G52" s="15"/>
      <c r="H52" s="15"/>
      <c r="I52" s="16"/>
      <c r="J52" s="71"/>
      <c r="K52" s="72"/>
      <c r="L52" s="17"/>
      <c r="M52" s="16"/>
      <c r="N52" s="49"/>
      <c r="O52" s="16"/>
      <c r="P52" s="22"/>
      <c r="Q52" s="22"/>
    </row>
    <row r="53" spans="2:17" ht="15.75" hidden="1" thickBot="1" x14ac:dyDescent="0.3">
      <c r="B53" s="21">
        <v>40</v>
      </c>
      <c r="C53" s="45"/>
      <c r="D53" s="13"/>
      <c r="E53" s="14"/>
      <c r="F53" s="18"/>
      <c r="G53" s="15"/>
      <c r="H53" s="15"/>
      <c r="I53" s="16"/>
      <c r="J53" s="71"/>
      <c r="K53" s="72"/>
      <c r="L53" s="17"/>
      <c r="M53" s="16"/>
      <c r="N53" s="49"/>
      <c r="O53" s="16"/>
      <c r="P53" s="22"/>
      <c r="Q53" s="22"/>
    </row>
    <row r="54" spans="2:17" ht="15.75" hidden="1" thickBot="1" x14ac:dyDescent="0.3">
      <c r="B54" s="21">
        <v>41</v>
      </c>
      <c r="C54" s="12"/>
      <c r="D54" s="13"/>
      <c r="E54" s="14"/>
      <c r="F54" s="18"/>
      <c r="G54" s="15"/>
      <c r="H54" s="15"/>
      <c r="I54" s="16"/>
      <c r="J54" s="71"/>
      <c r="K54" s="72"/>
      <c r="L54" s="17"/>
      <c r="M54" s="16"/>
      <c r="N54" s="50"/>
      <c r="O54" s="46"/>
      <c r="P54" s="47"/>
      <c r="Q54" s="47"/>
    </row>
    <row r="55" spans="2:17" ht="15.75" hidden="1" thickBot="1" x14ac:dyDescent="0.3">
      <c r="B55" s="21">
        <v>42</v>
      </c>
      <c r="C55" s="45"/>
      <c r="D55" s="13"/>
      <c r="E55" s="14"/>
      <c r="F55" s="18"/>
      <c r="G55" s="15"/>
      <c r="H55" s="15"/>
      <c r="I55" s="16"/>
      <c r="J55" s="71"/>
      <c r="K55" s="72"/>
      <c r="L55" s="17"/>
      <c r="M55" s="16"/>
      <c r="N55" s="49"/>
      <c r="O55" s="16"/>
      <c r="P55" s="22"/>
      <c r="Q55" s="22"/>
    </row>
    <row r="56" spans="2:17" ht="15.75" hidden="1" thickBot="1" x14ac:dyDescent="0.3">
      <c r="B56" s="21">
        <v>43</v>
      </c>
      <c r="C56" s="12"/>
      <c r="D56" s="13"/>
      <c r="E56" s="14"/>
      <c r="F56" s="18"/>
      <c r="G56" s="15"/>
      <c r="H56" s="15"/>
      <c r="I56" s="16"/>
      <c r="J56" s="71"/>
      <c r="K56" s="72"/>
      <c r="L56" s="17"/>
      <c r="M56" s="16"/>
      <c r="N56" s="49"/>
      <c r="O56" s="16"/>
      <c r="P56" s="22"/>
      <c r="Q56" s="22"/>
    </row>
    <row r="57" spans="2:17" ht="15.75" hidden="1" thickBot="1" x14ac:dyDescent="0.3">
      <c r="B57" s="21">
        <v>44</v>
      </c>
      <c r="C57" s="12"/>
      <c r="D57" s="13"/>
      <c r="E57" s="14"/>
      <c r="F57" s="18"/>
      <c r="G57" s="15"/>
      <c r="H57" s="15"/>
      <c r="I57" s="16"/>
      <c r="J57" s="71"/>
      <c r="K57" s="72"/>
      <c r="L57" s="17"/>
      <c r="M57" s="16"/>
      <c r="N57" s="49"/>
      <c r="O57" s="16"/>
      <c r="P57" s="22"/>
      <c r="Q57" s="22"/>
    </row>
    <row r="58" spans="2:17" ht="15.75" hidden="1" thickBot="1" x14ac:dyDescent="0.3">
      <c r="B58" s="21">
        <v>45</v>
      </c>
      <c r="C58" s="12"/>
      <c r="D58" s="13"/>
      <c r="E58" s="14"/>
      <c r="F58" s="18"/>
      <c r="G58" s="15"/>
      <c r="H58" s="15"/>
      <c r="I58" s="40"/>
      <c r="J58" s="71"/>
      <c r="K58" s="72"/>
      <c r="L58" s="17"/>
      <c r="M58" s="16"/>
      <c r="N58" s="49"/>
      <c r="O58" s="40"/>
      <c r="P58" s="43"/>
      <c r="Q58" s="43"/>
    </row>
    <row r="59" spans="2:17" ht="15.75" hidden="1" thickBot="1" x14ac:dyDescent="0.3">
      <c r="B59" s="21">
        <v>46</v>
      </c>
      <c r="C59" s="12"/>
      <c r="D59" s="13"/>
      <c r="E59" s="14"/>
      <c r="F59" s="18"/>
      <c r="G59" s="15"/>
      <c r="H59" s="15"/>
      <c r="I59" s="40"/>
      <c r="J59" s="71"/>
      <c r="K59" s="72"/>
      <c r="L59" s="17"/>
      <c r="M59" s="16"/>
      <c r="N59" s="49"/>
      <c r="O59" s="16"/>
      <c r="P59" s="22"/>
      <c r="Q59" s="22"/>
    </row>
    <row r="60" spans="2:17" ht="15.75" hidden="1" thickBot="1" x14ac:dyDescent="0.3">
      <c r="B60" s="21">
        <v>47</v>
      </c>
      <c r="C60" s="12"/>
      <c r="D60" s="13"/>
      <c r="E60" s="14"/>
      <c r="F60" s="18"/>
      <c r="G60" s="15"/>
      <c r="H60" s="15"/>
      <c r="I60" s="16"/>
      <c r="J60" s="71"/>
      <c r="K60" s="72"/>
      <c r="L60" s="17"/>
      <c r="M60" s="16"/>
      <c r="N60" s="49"/>
      <c r="O60" s="16"/>
      <c r="P60" s="22"/>
      <c r="Q60" s="22"/>
    </row>
    <row r="61" spans="2:17" ht="15.75" hidden="1" thickBot="1" x14ac:dyDescent="0.3">
      <c r="B61" s="21">
        <v>48</v>
      </c>
      <c r="C61" s="12"/>
      <c r="D61" s="13"/>
      <c r="E61" s="14"/>
      <c r="F61" s="18"/>
      <c r="G61" s="15"/>
      <c r="H61" s="15"/>
      <c r="I61" s="16"/>
      <c r="J61" s="71"/>
      <c r="K61" s="72"/>
      <c r="L61" s="17"/>
      <c r="M61" s="16"/>
      <c r="N61" s="49"/>
      <c r="O61" s="16"/>
      <c r="P61" s="22"/>
      <c r="Q61" s="22"/>
    </row>
    <row r="62" spans="2:17" ht="15.75" hidden="1" thickBot="1" x14ac:dyDescent="0.3">
      <c r="B62" s="21">
        <v>49</v>
      </c>
      <c r="C62" s="12"/>
      <c r="D62" s="13"/>
      <c r="E62" s="14"/>
      <c r="F62" s="18"/>
      <c r="G62" s="15"/>
      <c r="H62" s="15"/>
      <c r="I62" s="16"/>
      <c r="J62" s="71"/>
      <c r="K62" s="72"/>
      <c r="L62" s="17"/>
      <c r="M62" s="16"/>
      <c r="N62" s="49"/>
      <c r="O62" s="16"/>
      <c r="P62" s="22"/>
      <c r="Q62" s="22"/>
    </row>
    <row r="63" spans="2:17" ht="15.75" hidden="1" thickBot="1" x14ac:dyDescent="0.3">
      <c r="B63" s="21">
        <v>50</v>
      </c>
      <c r="C63" s="12"/>
      <c r="D63" s="13"/>
      <c r="E63" s="14"/>
      <c r="F63" s="18"/>
      <c r="G63" s="15"/>
      <c r="H63" s="15"/>
      <c r="I63" s="16"/>
      <c r="J63" s="71"/>
      <c r="K63" s="72"/>
      <c r="L63" s="17"/>
      <c r="M63" s="16"/>
      <c r="N63" s="49"/>
      <c r="O63" s="16"/>
      <c r="P63" s="22"/>
      <c r="Q63" s="22"/>
    </row>
    <row r="64" spans="2:17" ht="15.75" hidden="1" thickBot="1" x14ac:dyDescent="0.3">
      <c r="B64" s="21">
        <v>51</v>
      </c>
      <c r="C64" s="12"/>
      <c r="D64" s="13"/>
      <c r="E64" s="14"/>
      <c r="F64" s="18"/>
      <c r="G64" s="15"/>
      <c r="H64" s="15"/>
      <c r="I64" s="16"/>
      <c r="J64" s="71"/>
      <c r="K64" s="72"/>
      <c r="L64" s="17"/>
      <c r="M64" s="16"/>
      <c r="N64" s="50"/>
      <c r="O64" s="46"/>
      <c r="P64" s="47"/>
      <c r="Q64" s="47"/>
    </row>
    <row r="65" spans="1:21" ht="15.75" hidden="1" thickBot="1" x14ac:dyDescent="0.3">
      <c r="B65" s="21">
        <v>52</v>
      </c>
      <c r="C65" s="12"/>
      <c r="D65" s="13"/>
      <c r="E65" s="14"/>
      <c r="F65" s="18"/>
      <c r="G65" s="15"/>
      <c r="H65" s="15"/>
      <c r="I65" s="16"/>
      <c r="J65" s="71"/>
      <c r="K65" s="72"/>
      <c r="L65" s="17"/>
      <c r="M65" s="16"/>
      <c r="N65" s="49"/>
      <c r="O65" s="16"/>
      <c r="P65" s="22"/>
      <c r="Q65" s="22"/>
    </row>
    <row r="66" spans="1:21" ht="15.75" hidden="1" thickBot="1" x14ac:dyDescent="0.3">
      <c r="B66" s="21">
        <v>53</v>
      </c>
      <c r="C66" s="12"/>
      <c r="D66" s="13"/>
      <c r="E66" s="14"/>
      <c r="F66" s="18"/>
      <c r="G66" s="15"/>
      <c r="H66" s="15"/>
      <c r="I66" s="16"/>
      <c r="J66" s="71"/>
      <c r="K66" s="72"/>
      <c r="L66" s="17"/>
      <c r="M66" s="16"/>
      <c r="N66" s="49"/>
      <c r="O66" s="16"/>
      <c r="P66" s="22"/>
      <c r="Q66" s="22"/>
    </row>
    <row r="67" spans="1:21" ht="15.75" hidden="1" thickBot="1" x14ac:dyDescent="0.3">
      <c r="B67" s="21">
        <v>54</v>
      </c>
      <c r="C67" s="12"/>
      <c r="D67" s="13"/>
      <c r="E67" s="14"/>
      <c r="F67" s="18"/>
      <c r="G67" s="15"/>
      <c r="H67" s="15"/>
      <c r="I67" s="16"/>
      <c r="J67" s="71"/>
      <c r="K67" s="72"/>
      <c r="L67" s="17"/>
      <c r="M67" s="16"/>
      <c r="N67" s="49"/>
      <c r="O67" s="16"/>
      <c r="P67" s="22"/>
      <c r="Q67" s="22"/>
    </row>
    <row r="68" spans="1:21" ht="15.75" hidden="1" thickBot="1" x14ac:dyDescent="0.3">
      <c r="B68" s="21">
        <v>55</v>
      </c>
      <c r="C68" s="12"/>
      <c r="D68" s="13"/>
      <c r="E68" s="14"/>
      <c r="F68" s="18"/>
      <c r="G68" s="15"/>
      <c r="H68" s="15"/>
      <c r="I68" s="16"/>
      <c r="J68" s="71"/>
      <c r="K68" s="72"/>
      <c r="L68" s="17"/>
      <c r="M68" s="16"/>
      <c r="N68" s="49"/>
      <c r="O68" s="16"/>
      <c r="P68" s="22"/>
      <c r="Q68" s="22"/>
    </row>
    <row r="69" spans="1:21" ht="15.75" hidden="1" thickBot="1" x14ac:dyDescent="0.3">
      <c r="B69" s="21">
        <v>56</v>
      </c>
      <c r="C69" s="12"/>
      <c r="D69" s="13"/>
      <c r="E69" s="14"/>
      <c r="F69" s="18"/>
      <c r="G69" s="16"/>
      <c r="H69" s="15"/>
      <c r="I69" s="16"/>
      <c r="J69" s="71"/>
      <c r="K69" s="72"/>
      <c r="L69" s="17"/>
      <c r="M69" s="16"/>
      <c r="N69" s="50"/>
      <c r="O69" s="46"/>
      <c r="P69" s="47"/>
      <c r="Q69" s="47"/>
    </row>
    <row r="70" spans="1:21" ht="15.75" hidden="1" thickBot="1" x14ac:dyDescent="0.3">
      <c r="A70" s="51"/>
      <c r="B70" s="52">
        <v>57</v>
      </c>
      <c r="C70" s="61"/>
      <c r="D70" s="53"/>
      <c r="E70" s="54"/>
      <c r="F70" s="55"/>
      <c r="G70" s="56"/>
      <c r="H70" s="56"/>
      <c r="I70" s="57"/>
      <c r="J70" s="73"/>
      <c r="K70" s="74"/>
      <c r="L70" s="58"/>
      <c r="M70" s="57"/>
      <c r="N70" s="60"/>
      <c r="O70" s="57"/>
      <c r="P70" s="59"/>
      <c r="Q70" s="59"/>
    </row>
    <row r="71" spans="1:21" ht="15.75" hidden="1" thickBot="1" x14ac:dyDescent="0.3">
      <c r="B71" s="21">
        <v>58</v>
      </c>
      <c r="C71" s="12"/>
      <c r="D71" s="13"/>
      <c r="E71" s="14"/>
      <c r="F71" s="18"/>
      <c r="G71" s="15"/>
      <c r="H71" s="15"/>
      <c r="I71" s="16"/>
      <c r="J71" s="71"/>
      <c r="K71" s="72"/>
      <c r="L71" s="17"/>
      <c r="M71" s="16"/>
      <c r="N71" s="50"/>
      <c r="O71" s="46"/>
      <c r="P71" s="47"/>
      <c r="Q71" s="47"/>
    </row>
    <row r="72" spans="1:21" ht="15.75" hidden="1" thickBot="1" x14ac:dyDescent="0.3">
      <c r="B72" s="21">
        <v>59</v>
      </c>
      <c r="C72" s="12"/>
      <c r="D72" s="13"/>
      <c r="E72" s="14"/>
      <c r="F72" s="18"/>
      <c r="G72" s="16"/>
      <c r="H72" s="15"/>
      <c r="I72" s="16"/>
      <c r="J72" s="71"/>
      <c r="K72" s="72"/>
      <c r="L72" s="17"/>
      <c r="M72" s="16"/>
      <c r="N72" s="50"/>
      <c r="O72" s="46"/>
      <c r="P72" s="47"/>
      <c r="Q72" s="47"/>
    </row>
    <row r="73" spans="1:21" ht="15.75" hidden="1" thickBot="1" x14ac:dyDescent="0.3">
      <c r="B73" s="21">
        <v>60</v>
      </c>
      <c r="C73" s="12"/>
      <c r="D73" s="13"/>
      <c r="E73" s="14"/>
      <c r="F73" s="18"/>
      <c r="G73" s="15"/>
      <c r="H73" s="15"/>
      <c r="I73" s="16"/>
      <c r="J73" s="71"/>
      <c r="K73" s="72"/>
      <c r="L73" s="17"/>
      <c r="M73" s="16"/>
      <c r="N73" s="50"/>
      <c r="O73" s="46"/>
      <c r="P73" s="47"/>
      <c r="Q73" s="47"/>
    </row>
    <row r="74" spans="1:21" ht="15.75" hidden="1" thickBot="1" x14ac:dyDescent="0.3">
      <c r="B74" s="52">
        <v>61</v>
      </c>
      <c r="C74" s="61"/>
      <c r="D74" s="53"/>
      <c r="E74" s="54"/>
      <c r="F74" s="55"/>
      <c r="G74" s="56"/>
      <c r="H74" s="56"/>
      <c r="I74" s="57"/>
      <c r="J74" s="73"/>
      <c r="K74" s="74"/>
      <c r="L74" s="58"/>
      <c r="M74" s="57"/>
      <c r="N74" s="64"/>
      <c r="O74" s="62"/>
      <c r="P74" s="63"/>
      <c r="Q74" s="63"/>
    </row>
    <row r="75" spans="1:21" ht="15.75" hidden="1" thickBot="1" x14ac:dyDescent="0.3">
      <c r="B75" s="21">
        <v>62</v>
      </c>
      <c r="C75" s="12"/>
      <c r="D75" s="13"/>
      <c r="E75" s="14"/>
      <c r="F75" s="18"/>
      <c r="G75" s="15"/>
      <c r="H75" s="15"/>
      <c r="I75" s="16"/>
      <c r="J75" s="71"/>
      <c r="K75" s="72"/>
      <c r="L75" s="17"/>
      <c r="M75" s="16"/>
      <c r="N75" s="50"/>
      <c r="O75" s="46"/>
      <c r="P75" s="47"/>
      <c r="Q75" s="47"/>
    </row>
    <row r="76" spans="1:21" ht="15.75" hidden="1" thickBot="1" x14ac:dyDescent="0.3">
      <c r="B76" s="21">
        <v>63</v>
      </c>
      <c r="C76" s="12"/>
      <c r="D76" s="13"/>
      <c r="E76" s="14"/>
      <c r="F76" s="18"/>
      <c r="G76" s="15"/>
      <c r="H76" s="15"/>
      <c r="I76" s="16"/>
      <c r="J76" s="71"/>
      <c r="K76" s="72"/>
      <c r="L76" s="17"/>
      <c r="M76" s="16"/>
      <c r="N76" s="49"/>
      <c r="O76" s="16"/>
      <c r="P76" s="22"/>
      <c r="Q76" s="22"/>
    </row>
    <row r="77" spans="1:21" ht="15.75" hidden="1" thickBot="1" x14ac:dyDescent="0.3">
      <c r="B77" s="21" t="s">
        <v>14</v>
      </c>
      <c r="C77" s="12"/>
      <c r="D77" s="13"/>
      <c r="E77" s="14"/>
      <c r="F77" s="18"/>
      <c r="G77" s="19"/>
      <c r="H77" s="15"/>
      <c r="I77" s="46"/>
      <c r="J77" s="71"/>
      <c r="K77" s="72"/>
      <c r="L77" s="17"/>
      <c r="M77" s="16"/>
      <c r="N77" s="18"/>
      <c r="O77" s="46"/>
      <c r="P77" s="47"/>
      <c r="Q77" s="47"/>
    </row>
    <row r="78" spans="1:21" ht="15.75" hidden="1" thickBot="1" x14ac:dyDescent="0.3">
      <c r="B78" s="21" t="s">
        <v>15</v>
      </c>
      <c r="C78" s="12"/>
      <c r="D78" s="13"/>
      <c r="E78" s="14"/>
      <c r="F78" s="18"/>
      <c r="G78" s="19"/>
      <c r="H78" s="15"/>
      <c r="I78" s="16"/>
      <c r="J78" s="71"/>
      <c r="K78" s="72"/>
      <c r="L78" s="17"/>
      <c r="M78" s="16"/>
      <c r="N78" s="20"/>
      <c r="O78" s="16"/>
      <c r="P78" s="22"/>
      <c r="Q78" s="22"/>
    </row>
    <row r="79" spans="1:21" ht="15.75" hidden="1" thickBot="1" x14ac:dyDescent="0.3">
      <c r="B79" s="21" t="s">
        <v>16</v>
      </c>
      <c r="C79" s="12"/>
      <c r="D79" s="13"/>
      <c r="E79" s="14"/>
      <c r="F79" s="18"/>
      <c r="G79" s="19"/>
      <c r="H79" s="15"/>
      <c r="I79" s="16"/>
      <c r="J79" s="71"/>
      <c r="K79" s="72"/>
      <c r="L79" s="17"/>
      <c r="M79" s="16"/>
      <c r="N79" s="20"/>
      <c r="O79" s="16"/>
      <c r="P79" s="22"/>
      <c r="Q79" s="22"/>
    </row>
    <row r="80" spans="1:21" ht="15.75" hidden="1" thickBot="1" x14ac:dyDescent="0.3">
      <c r="B80" s="21" t="s">
        <v>17</v>
      </c>
      <c r="C80" s="12"/>
      <c r="D80" s="13"/>
      <c r="E80" s="14"/>
      <c r="F80" s="18"/>
      <c r="G80" s="19"/>
      <c r="H80" s="15"/>
      <c r="I80" s="16"/>
      <c r="J80" s="71"/>
      <c r="K80" s="72"/>
      <c r="L80" s="17"/>
      <c r="M80" s="16"/>
      <c r="N80" s="20"/>
      <c r="O80" s="16"/>
      <c r="P80" s="22"/>
      <c r="Q80" s="22"/>
      <c r="S80" s="32">
        <f>SUM(P8:P80)</f>
        <v>72167.199999999997</v>
      </c>
      <c r="T80" s="32">
        <f>5000+3000+200</f>
        <v>8200</v>
      </c>
      <c r="U80" s="32">
        <f>SUM(S80:T80)</f>
        <v>80367.199999999997</v>
      </c>
    </row>
    <row r="81" spans="2:17" ht="15.75" thickBot="1" x14ac:dyDescent="0.3">
      <c r="B81" s="5"/>
      <c r="C81" s="77" t="s">
        <v>23</v>
      </c>
      <c r="D81" s="78"/>
      <c r="E81" s="78"/>
      <c r="F81" s="78"/>
      <c r="G81" s="78"/>
      <c r="H81" s="78"/>
      <c r="I81" s="78"/>
      <c r="J81" s="78"/>
      <c r="K81" s="78"/>
      <c r="L81" s="78"/>
      <c r="M81" s="78"/>
      <c r="N81" s="79"/>
      <c r="O81" s="10"/>
      <c r="P81" s="31" t="s">
        <v>180</v>
      </c>
      <c r="Q81" s="31">
        <f>SUM(Q4:Q80)</f>
        <v>73324</v>
      </c>
    </row>
    <row r="82" spans="2:17" ht="26.25" thickBot="1" x14ac:dyDescent="0.3">
      <c r="B82" s="21" t="s">
        <v>11</v>
      </c>
      <c r="C82" s="12">
        <v>6</v>
      </c>
      <c r="D82" s="13">
        <v>1</v>
      </c>
      <c r="E82" s="14">
        <v>21800</v>
      </c>
      <c r="F82" s="18" t="s">
        <v>126</v>
      </c>
      <c r="G82" s="15" t="s">
        <v>26</v>
      </c>
      <c r="H82" s="15" t="s">
        <v>27</v>
      </c>
      <c r="I82" s="16">
        <v>917</v>
      </c>
      <c r="J82" s="71" t="s">
        <v>259</v>
      </c>
      <c r="K82" s="72"/>
      <c r="L82" s="17">
        <v>42916</v>
      </c>
      <c r="M82" s="16">
        <v>18</v>
      </c>
      <c r="N82" s="49" t="s">
        <v>127</v>
      </c>
      <c r="O82" s="16" t="s">
        <v>45</v>
      </c>
      <c r="P82" s="22">
        <v>475</v>
      </c>
      <c r="Q82" s="22">
        <v>475</v>
      </c>
    </row>
    <row r="83" spans="2:17" ht="26.25" hidden="1" thickBot="1" x14ac:dyDescent="0.3">
      <c r="B83" s="21" t="s">
        <v>12</v>
      </c>
      <c r="C83" s="12">
        <v>6</v>
      </c>
      <c r="D83" s="13">
        <v>2</v>
      </c>
      <c r="E83" s="33"/>
      <c r="F83" s="18" t="s">
        <v>126</v>
      </c>
      <c r="G83" s="15" t="s">
        <v>134</v>
      </c>
      <c r="H83" s="15" t="s">
        <v>135</v>
      </c>
      <c r="I83" s="16">
        <v>917</v>
      </c>
      <c r="J83" s="71" t="s">
        <v>260</v>
      </c>
      <c r="K83" s="72"/>
      <c r="L83" s="17">
        <v>42916</v>
      </c>
      <c r="M83" s="16">
        <v>18</v>
      </c>
      <c r="N83" s="49" t="s">
        <v>219</v>
      </c>
      <c r="O83" s="16" t="s">
        <v>45</v>
      </c>
      <c r="P83" s="22">
        <v>1328.6</v>
      </c>
      <c r="Q83" s="22">
        <v>1328.6</v>
      </c>
    </row>
    <row r="84" spans="2:17" ht="64.5" thickBot="1" x14ac:dyDescent="0.3">
      <c r="B84" s="21" t="s">
        <v>13</v>
      </c>
      <c r="C84" s="12">
        <v>6</v>
      </c>
      <c r="D84" s="13">
        <v>3</v>
      </c>
      <c r="E84" s="33">
        <v>34100</v>
      </c>
      <c r="F84" s="18" t="s">
        <v>128</v>
      </c>
      <c r="G84" s="15" t="s">
        <v>136</v>
      </c>
      <c r="H84" s="15" t="s">
        <v>137</v>
      </c>
      <c r="I84" s="16">
        <v>917</v>
      </c>
      <c r="J84" s="71" t="s">
        <v>261</v>
      </c>
      <c r="K84" s="72"/>
      <c r="L84" s="17">
        <v>42916</v>
      </c>
      <c r="M84" s="16">
        <v>18</v>
      </c>
      <c r="N84" s="50" t="s">
        <v>129</v>
      </c>
      <c r="O84" s="46"/>
      <c r="P84" s="47"/>
      <c r="Q84" s="47"/>
    </row>
    <row r="85" spans="2:17" ht="64.5" thickBot="1" x14ac:dyDescent="0.3">
      <c r="B85" s="21" t="s">
        <v>208</v>
      </c>
      <c r="C85" s="12">
        <v>6</v>
      </c>
      <c r="D85" s="13">
        <v>4</v>
      </c>
      <c r="E85" s="14">
        <v>36100</v>
      </c>
      <c r="F85" s="18" t="s">
        <v>130</v>
      </c>
      <c r="G85" s="15" t="s">
        <v>138</v>
      </c>
      <c r="H85" s="15" t="s">
        <v>139</v>
      </c>
      <c r="I85" s="16">
        <v>917</v>
      </c>
      <c r="J85" s="71" t="s">
        <v>262</v>
      </c>
      <c r="K85" s="72"/>
      <c r="L85" s="17">
        <v>42916</v>
      </c>
      <c r="M85" s="16">
        <v>18</v>
      </c>
      <c r="N85" s="49" t="s">
        <v>304</v>
      </c>
      <c r="O85" s="16" t="s">
        <v>42</v>
      </c>
      <c r="P85" s="22">
        <v>600</v>
      </c>
      <c r="Q85" s="22">
        <v>0</v>
      </c>
    </row>
    <row r="86" spans="2:17" ht="39" thickBot="1" x14ac:dyDescent="0.3">
      <c r="B86" s="21" t="s">
        <v>209</v>
      </c>
      <c r="C86" s="12">
        <v>6</v>
      </c>
      <c r="D86" s="13">
        <v>5</v>
      </c>
      <c r="E86" s="14">
        <v>37000</v>
      </c>
      <c r="F86" s="18" t="s">
        <v>131</v>
      </c>
      <c r="G86" s="15" t="s">
        <v>140</v>
      </c>
      <c r="H86" s="15" t="s">
        <v>141</v>
      </c>
      <c r="I86" s="16">
        <v>917</v>
      </c>
      <c r="J86" s="71" t="s">
        <v>263</v>
      </c>
      <c r="K86" s="72"/>
      <c r="L86" s="17">
        <v>42916</v>
      </c>
      <c r="M86" s="16">
        <v>18</v>
      </c>
      <c r="N86" s="49" t="s">
        <v>132</v>
      </c>
      <c r="O86" s="16" t="s">
        <v>45</v>
      </c>
      <c r="P86" s="22">
        <v>117.2</v>
      </c>
      <c r="Q86" s="22">
        <v>117.2</v>
      </c>
    </row>
    <row r="87" spans="2:17" ht="26.25" thickBot="1" x14ac:dyDescent="0.3">
      <c r="B87" s="21" t="s">
        <v>210</v>
      </c>
      <c r="C87" s="12">
        <v>6</v>
      </c>
      <c r="D87" s="13">
        <v>6</v>
      </c>
      <c r="E87" s="14">
        <v>37000</v>
      </c>
      <c r="F87" s="18" t="s">
        <v>131</v>
      </c>
      <c r="G87" s="15" t="s">
        <v>142</v>
      </c>
      <c r="H87" s="15" t="s">
        <v>143</v>
      </c>
      <c r="I87" s="16">
        <v>917</v>
      </c>
      <c r="J87" s="71" t="s">
        <v>264</v>
      </c>
      <c r="K87" s="72"/>
      <c r="L87" s="17">
        <v>42916</v>
      </c>
      <c r="M87" s="16">
        <v>18</v>
      </c>
      <c r="N87" s="49" t="s">
        <v>133</v>
      </c>
      <c r="O87" s="16" t="s">
        <v>45</v>
      </c>
      <c r="P87" s="22">
        <v>36.200000000000003</v>
      </c>
      <c r="Q87" s="22">
        <v>36.200000000000003</v>
      </c>
    </row>
    <row r="88" spans="2:17" ht="51.75" thickBot="1" x14ac:dyDescent="0.3">
      <c r="B88" s="21" t="s">
        <v>211</v>
      </c>
      <c r="C88" s="12">
        <v>6</v>
      </c>
      <c r="D88" s="13">
        <v>7</v>
      </c>
      <c r="E88" s="14">
        <v>37000</v>
      </c>
      <c r="F88" s="18" t="s">
        <v>131</v>
      </c>
      <c r="G88" s="15" t="s">
        <v>144</v>
      </c>
      <c r="H88" s="15" t="s">
        <v>145</v>
      </c>
      <c r="I88" s="16">
        <v>917</v>
      </c>
      <c r="J88" s="71" t="s">
        <v>265</v>
      </c>
      <c r="K88" s="72"/>
      <c r="L88" s="17">
        <v>42916</v>
      </c>
      <c r="M88" s="16">
        <v>18</v>
      </c>
      <c r="N88" s="49" t="s">
        <v>305</v>
      </c>
      <c r="O88" s="16" t="s">
        <v>42</v>
      </c>
      <c r="P88" s="22">
        <v>179</v>
      </c>
      <c r="Q88" s="22">
        <v>0</v>
      </c>
    </row>
    <row r="89" spans="2:17" ht="64.5" thickBot="1" x14ac:dyDescent="0.3">
      <c r="B89" s="21" t="s">
        <v>212</v>
      </c>
      <c r="C89" s="12">
        <v>6</v>
      </c>
      <c r="D89" s="13">
        <v>8</v>
      </c>
      <c r="E89" s="14">
        <v>37000</v>
      </c>
      <c r="F89" s="18" t="s">
        <v>131</v>
      </c>
      <c r="G89" s="15" t="s">
        <v>146</v>
      </c>
      <c r="H89" s="15" t="s">
        <v>147</v>
      </c>
      <c r="I89" s="16">
        <v>917</v>
      </c>
      <c r="J89" s="71" t="s">
        <v>266</v>
      </c>
      <c r="K89" s="72"/>
      <c r="L89" s="17">
        <v>42916</v>
      </c>
      <c r="M89" s="16">
        <v>18</v>
      </c>
      <c r="N89" s="49" t="s">
        <v>306</v>
      </c>
      <c r="O89" s="16" t="s">
        <v>42</v>
      </c>
      <c r="P89" s="22">
        <v>146.4</v>
      </c>
      <c r="Q89" s="22">
        <v>0</v>
      </c>
    </row>
    <row r="90" spans="2:17" ht="115.5" thickBot="1" x14ac:dyDescent="0.3">
      <c r="B90" s="21" t="s">
        <v>213</v>
      </c>
      <c r="C90" s="12">
        <v>6</v>
      </c>
      <c r="D90" s="13">
        <v>9</v>
      </c>
      <c r="E90" s="14">
        <v>55000</v>
      </c>
      <c r="F90" s="18" t="s">
        <v>62</v>
      </c>
      <c r="G90" s="15" t="s">
        <v>148</v>
      </c>
      <c r="H90" s="15" t="s">
        <v>149</v>
      </c>
      <c r="I90" s="16">
        <v>917</v>
      </c>
      <c r="J90" s="71" t="s">
        <v>267</v>
      </c>
      <c r="K90" s="72"/>
      <c r="L90" s="17">
        <v>42916</v>
      </c>
      <c r="M90" s="16">
        <v>18</v>
      </c>
      <c r="N90" s="49" t="s">
        <v>307</v>
      </c>
      <c r="O90" s="16" t="s">
        <v>42</v>
      </c>
      <c r="P90" s="22">
        <v>1857.1</v>
      </c>
      <c r="Q90" s="22"/>
    </row>
    <row r="91" spans="2:17" ht="15.75" thickBot="1" x14ac:dyDescent="0.3">
      <c r="B91" s="21" t="s">
        <v>214</v>
      </c>
      <c r="C91" s="12">
        <v>6</v>
      </c>
      <c r="D91" s="13">
        <v>10</v>
      </c>
      <c r="E91" s="14">
        <v>66500</v>
      </c>
      <c r="F91" s="18" t="s">
        <v>77</v>
      </c>
      <c r="G91" s="15" t="s">
        <v>206</v>
      </c>
      <c r="H91" s="15" t="s">
        <v>207</v>
      </c>
      <c r="I91" s="16">
        <v>917</v>
      </c>
      <c r="J91" s="71" t="s">
        <v>268</v>
      </c>
      <c r="K91" s="72"/>
      <c r="L91" s="17">
        <v>42916</v>
      </c>
      <c r="M91" s="16">
        <v>18</v>
      </c>
      <c r="N91" s="49" t="s">
        <v>205</v>
      </c>
      <c r="O91" s="16" t="s">
        <v>45</v>
      </c>
      <c r="P91" s="22">
        <v>375</v>
      </c>
      <c r="Q91" s="22">
        <v>375</v>
      </c>
    </row>
    <row r="92" spans="2:17" ht="15.75" thickBot="1" x14ac:dyDescent="0.3">
      <c r="B92" s="8"/>
      <c r="C92" s="36" t="s">
        <v>21</v>
      </c>
      <c r="D92" s="37"/>
      <c r="E92" s="37"/>
      <c r="F92" s="37"/>
      <c r="G92" s="37"/>
      <c r="H92" s="37"/>
      <c r="I92" s="37"/>
      <c r="J92" s="37"/>
      <c r="K92" s="37"/>
      <c r="L92" s="37"/>
      <c r="M92" s="37"/>
      <c r="N92" s="38"/>
      <c r="O92" s="37"/>
      <c r="P92" s="39" t="s">
        <v>181</v>
      </c>
      <c r="Q92" s="70">
        <f>SUM(Q82:Q91)</f>
        <v>2332</v>
      </c>
    </row>
    <row r="93" spans="2:17" ht="77.25" thickBot="1" x14ac:dyDescent="0.3">
      <c r="B93" s="21">
        <v>1</v>
      </c>
      <c r="C93" s="12">
        <v>7</v>
      </c>
      <c r="D93" s="13">
        <v>1</v>
      </c>
      <c r="E93" s="14">
        <v>21800</v>
      </c>
      <c r="F93" s="18" t="s">
        <v>126</v>
      </c>
      <c r="G93" s="15" t="s">
        <v>28</v>
      </c>
      <c r="H93" s="15" t="s">
        <v>29</v>
      </c>
      <c r="I93" s="16">
        <v>918</v>
      </c>
      <c r="J93" s="71" t="s">
        <v>269</v>
      </c>
      <c r="K93" s="72"/>
      <c r="L93" s="17">
        <v>43281</v>
      </c>
      <c r="M93" s="16">
        <v>18</v>
      </c>
      <c r="N93" s="49" t="s">
        <v>150</v>
      </c>
      <c r="O93" s="16"/>
      <c r="P93" s="22"/>
      <c r="Q93" s="22"/>
    </row>
    <row r="94" spans="2:17" ht="42.75" customHeight="1" thickBot="1" x14ac:dyDescent="0.3">
      <c r="B94" s="21">
        <v>2</v>
      </c>
      <c r="C94" s="12">
        <v>7</v>
      </c>
      <c r="D94" s="13">
        <v>2</v>
      </c>
      <c r="E94" s="14">
        <v>21800</v>
      </c>
      <c r="F94" s="18" t="s">
        <v>126</v>
      </c>
      <c r="G94" s="15" t="s">
        <v>157</v>
      </c>
      <c r="H94" s="15" t="s">
        <v>158</v>
      </c>
      <c r="I94" s="16">
        <v>91736</v>
      </c>
      <c r="J94" s="71" t="s">
        <v>270</v>
      </c>
      <c r="K94" s="72"/>
      <c r="L94" s="17">
        <v>43646</v>
      </c>
      <c r="M94" s="16">
        <v>18</v>
      </c>
      <c r="N94" s="49" t="s">
        <v>308</v>
      </c>
      <c r="O94" s="16" t="s">
        <v>42</v>
      </c>
      <c r="P94" s="22">
        <v>284</v>
      </c>
      <c r="Q94" s="22">
        <v>0</v>
      </c>
    </row>
    <row r="95" spans="2:17" ht="179.25" thickBot="1" x14ac:dyDescent="0.3">
      <c r="B95" s="21">
        <v>3</v>
      </c>
      <c r="C95" s="12">
        <v>7</v>
      </c>
      <c r="D95" s="13">
        <v>3</v>
      </c>
      <c r="E95" s="33">
        <v>35000</v>
      </c>
      <c r="F95" s="18" t="s">
        <v>151</v>
      </c>
      <c r="G95" s="15" t="s">
        <v>159</v>
      </c>
      <c r="H95" s="15" t="s">
        <v>160</v>
      </c>
      <c r="I95" s="16">
        <v>918</v>
      </c>
      <c r="J95" s="71" t="s">
        <v>271</v>
      </c>
      <c r="K95" s="72"/>
      <c r="L95" s="17">
        <v>43281</v>
      </c>
      <c r="M95" s="16">
        <v>18</v>
      </c>
      <c r="N95" s="49" t="s">
        <v>309</v>
      </c>
      <c r="O95" s="16"/>
      <c r="P95" s="22"/>
      <c r="Q95" s="22"/>
    </row>
    <row r="96" spans="2:17" ht="77.25" thickBot="1" x14ac:dyDescent="0.3">
      <c r="B96" s="21">
        <v>4</v>
      </c>
      <c r="C96" s="12">
        <v>7</v>
      </c>
      <c r="D96" s="13">
        <v>4</v>
      </c>
      <c r="E96" s="33">
        <v>37000</v>
      </c>
      <c r="F96" s="18" t="s">
        <v>131</v>
      </c>
      <c r="G96" s="15" t="s">
        <v>161</v>
      </c>
      <c r="H96" s="15" t="s">
        <v>162</v>
      </c>
      <c r="I96" s="16">
        <v>918</v>
      </c>
      <c r="J96" s="71" t="s">
        <v>272</v>
      </c>
      <c r="K96" s="72"/>
      <c r="L96" s="17">
        <v>43281</v>
      </c>
      <c r="M96" s="16">
        <v>18</v>
      </c>
      <c r="N96" s="49" t="s">
        <v>310</v>
      </c>
      <c r="O96" s="16"/>
      <c r="P96" s="22"/>
      <c r="Q96" s="22"/>
    </row>
    <row r="97" spans="2:17" ht="90" thickBot="1" x14ac:dyDescent="0.3">
      <c r="B97" s="21">
        <v>5</v>
      </c>
      <c r="C97" s="12">
        <v>7</v>
      </c>
      <c r="D97" s="13">
        <v>5</v>
      </c>
      <c r="E97" s="33">
        <v>37800</v>
      </c>
      <c r="F97" s="18" t="s">
        <v>152</v>
      </c>
      <c r="G97" s="15" t="s">
        <v>163</v>
      </c>
      <c r="H97" s="15" t="s">
        <v>164</v>
      </c>
      <c r="I97" s="16">
        <v>918</v>
      </c>
      <c r="J97" s="71" t="s">
        <v>273</v>
      </c>
      <c r="K97" s="72"/>
      <c r="L97" s="17">
        <v>43281</v>
      </c>
      <c r="M97" s="16">
        <v>18</v>
      </c>
      <c r="N97" s="49" t="s">
        <v>311</v>
      </c>
      <c r="O97" s="16"/>
      <c r="P97" s="22"/>
      <c r="Q97" s="22"/>
    </row>
    <row r="98" spans="2:17" ht="104.25" customHeight="1" thickBot="1" x14ac:dyDescent="0.3">
      <c r="B98" s="21">
        <v>6</v>
      </c>
      <c r="C98" s="12">
        <v>7</v>
      </c>
      <c r="D98" s="13">
        <v>6</v>
      </c>
      <c r="E98" s="33">
        <v>39400</v>
      </c>
      <c r="F98" s="18" t="s">
        <v>153</v>
      </c>
      <c r="G98" s="15" t="s">
        <v>165</v>
      </c>
      <c r="H98" s="15" t="s">
        <v>166</v>
      </c>
      <c r="I98" s="16">
        <v>918</v>
      </c>
      <c r="J98" s="71" t="s">
        <v>274</v>
      </c>
      <c r="K98" s="72"/>
      <c r="L98" s="17">
        <v>43281</v>
      </c>
      <c r="M98" s="16">
        <v>18</v>
      </c>
      <c r="N98" s="50" t="s">
        <v>312</v>
      </c>
      <c r="O98" s="46"/>
      <c r="P98" s="47"/>
      <c r="Q98" s="47"/>
    </row>
    <row r="99" spans="2:17" ht="99" customHeight="1" thickBot="1" x14ac:dyDescent="0.3">
      <c r="B99" s="21">
        <v>7</v>
      </c>
      <c r="C99" s="12">
        <v>7</v>
      </c>
      <c r="D99" s="13">
        <v>7</v>
      </c>
      <c r="E99" s="14">
        <v>53900</v>
      </c>
      <c r="F99" s="18" t="s">
        <v>58</v>
      </c>
      <c r="G99" s="15" t="s">
        <v>167</v>
      </c>
      <c r="H99" s="15" t="s">
        <v>168</v>
      </c>
      <c r="I99" s="16">
        <v>91736</v>
      </c>
      <c r="J99" s="71" t="s">
        <v>275</v>
      </c>
      <c r="K99" s="72"/>
      <c r="L99" s="17">
        <v>43646</v>
      </c>
      <c r="M99" s="16">
        <v>18</v>
      </c>
      <c r="N99" s="49" t="s">
        <v>313</v>
      </c>
      <c r="O99" s="16"/>
      <c r="P99" s="22"/>
      <c r="Q99" s="22"/>
    </row>
    <row r="100" spans="2:17" ht="90" thickBot="1" x14ac:dyDescent="0.3">
      <c r="B100" s="21">
        <v>8</v>
      </c>
      <c r="C100" s="12">
        <v>7</v>
      </c>
      <c r="D100" s="13">
        <v>8</v>
      </c>
      <c r="E100" s="14">
        <v>63000</v>
      </c>
      <c r="F100" s="18" t="s">
        <v>68</v>
      </c>
      <c r="G100" s="15" t="s">
        <v>169</v>
      </c>
      <c r="H100" s="15" t="s">
        <v>170</v>
      </c>
      <c r="I100" s="16">
        <v>91824</v>
      </c>
      <c r="J100" s="71" t="s">
        <v>276</v>
      </c>
      <c r="K100" s="72"/>
      <c r="L100" s="17">
        <v>43646</v>
      </c>
      <c r="M100" s="16">
        <v>18</v>
      </c>
      <c r="N100" s="49" t="s">
        <v>284</v>
      </c>
      <c r="O100" s="16"/>
      <c r="P100" s="22"/>
      <c r="Q100" s="22"/>
    </row>
    <row r="101" spans="2:17" ht="90" thickBot="1" x14ac:dyDescent="0.3">
      <c r="B101" s="21">
        <v>9</v>
      </c>
      <c r="C101" s="12">
        <v>7</v>
      </c>
      <c r="D101" s="13">
        <v>9</v>
      </c>
      <c r="E101" s="14">
        <v>63000</v>
      </c>
      <c r="F101" s="18" t="s">
        <v>68</v>
      </c>
      <c r="G101" s="15" t="s">
        <v>171</v>
      </c>
      <c r="H101" s="15" t="s">
        <v>172</v>
      </c>
      <c r="I101" s="16">
        <v>91824</v>
      </c>
      <c r="J101" s="71" t="s">
        <v>277</v>
      </c>
      <c r="K101" s="72"/>
      <c r="L101" s="17">
        <v>43646</v>
      </c>
      <c r="M101" s="16">
        <v>18</v>
      </c>
      <c r="N101" s="49" t="s">
        <v>283</v>
      </c>
      <c r="O101" s="16"/>
      <c r="P101" s="22"/>
      <c r="Q101" s="22"/>
    </row>
    <row r="102" spans="2:17" ht="26.25" thickBot="1" x14ac:dyDescent="0.3">
      <c r="B102" s="21">
        <v>10</v>
      </c>
      <c r="C102" s="12">
        <v>7</v>
      </c>
      <c r="D102" s="13">
        <v>10</v>
      </c>
      <c r="E102" s="14">
        <v>66500</v>
      </c>
      <c r="F102" s="18" t="s">
        <v>77</v>
      </c>
      <c r="G102" s="15" t="s">
        <v>173</v>
      </c>
      <c r="H102" s="15" t="s">
        <v>174</v>
      </c>
      <c r="I102" s="16">
        <v>91736</v>
      </c>
      <c r="J102" s="71" t="s">
        <v>278</v>
      </c>
      <c r="K102" s="72"/>
      <c r="L102" s="17">
        <v>43646</v>
      </c>
      <c r="M102" s="16">
        <v>18</v>
      </c>
      <c r="N102" s="49" t="s">
        <v>154</v>
      </c>
      <c r="O102" s="16" t="s">
        <v>215</v>
      </c>
      <c r="P102" s="22" t="s">
        <v>216</v>
      </c>
      <c r="Q102" s="22">
        <v>0</v>
      </c>
    </row>
    <row r="103" spans="2:17" ht="129.75" customHeight="1" thickBot="1" x14ac:dyDescent="0.3">
      <c r="B103" s="21">
        <v>11</v>
      </c>
      <c r="C103" s="12">
        <v>7</v>
      </c>
      <c r="D103" s="13">
        <v>11</v>
      </c>
      <c r="E103" s="14">
        <v>69000</v>
      </c>
      <c r="F103" s="18" t="s">
        <v>155</v>
      </c>
      <c r="G103" s="15" t="s">
        <v>175</v>
      </c>
      <c r="H103" s="15" t="s">
        <v>176</v>
      </c>
      <c r="I103" s="16">
        <v>918</v>
      </c>
      <c r="J103" s="71" t="s">
        <v>279</v>
      </c>
      <c r="K103" s="72"/>
      <c r="L103" s="17">
        <v>43281</v>
      </c>
      <c r="M103" s="16">
        <v>18</v>
      </c>
      <c r="N103" s="49" t="s">
        <v>285</v>
      </c>
      <c r="O103" s="16"/>
      <c r="P103" s="22"/>
      <c r="Q103" s="22"/>
    </row>
    <row r="104" spans="2:17" ht="106.5" customHeight="1" thickBot="1" x14ac:dyDescent="0.3">
      <c r="B104" s="21">
        <v>12</v>
      </c>
      <c r="C104" s="12">
        <v>7</v>
      </c>
      <c r="D104" s="13">
        <v>12</v>
      </c>
      <c r="E104" s="14">
        <v>79000</v>
      </c>
      <c r="F104" s="18" t="s">
        <v>91</v>
      </c>
      <c r="G104" s="15" t="s">
        <v>177</v>
      </c>
      <c r="H104" s="15" t="s">
        <v>178</v>
      </c>
      <c r="I104" s="16">
        <v>918</v>
      </c>
      <c r="J104" s="71" t="s">
        <v>280</v>
      </c>
      <c r="K104" s="72"/>
      <c r="L104" s="17">
        <v>43281</v>
      </c>
      <c r="M104" s="16">
        <v>18</v>
      </c>
      <c r="N104" s="49" t="s">
        <v>314</v>
      </c>
      <c r="O104" s="16"/>
      <c r="P104" s="22"/>
      <c r="Q104" s="22"/>
    </row>
    <row r="105" spans="2:17" ht="77.25" thickBot="1" x14ac:dyDescent="0.3">
      <c r="B105" s="21">
        <v>13</v>
      </c>
      <c r="C105" s="12">
        <v>7</v>
      </c>
      <c r="D105" s="13">
        <v>13</v>
      </c>
      <c r="E105" s="14">
        <v>79000</v>
      </c>
      <c r="F105" s="18" t="s">
        <v>91</v>
      </c>
      <c r="G105" s="15" t="s">
        <v>217</v>
      </c>
      <c r="H105" s="15" t="s">
        <v>218</v>
      </c>
      <c r="I105" s="16">
        <v>918</v>
      </c>
      <c r="J105" s="71" t="s">
        <v>281</v>
      </c>
      <c r="K105" s="72"/>
      <c r="L105" s="17">
        <v>43281</v>
      </c>
      <c r="M105" s="16">
        <v>18</v>
      </c>
      <c r="N105" s="49" t="s">
        <v>156</v>
      </c>
      <c r="O105" s="16"/>
      <c r="P105" s="22"/>
      <c r="Q105" s="22"/>
    </row>
    <row r="106" spans="2:17" ht="15.75" hidden="1" thickBot="1" x14ac:dyDescent="0.3">
      <c r="B106" s="21">
        <v>13</v>
      </c>
      <c r="C106" s="12"/>
      <c r="D106" s="13"/>
      <c r="E106" s="14"/>
      <c r="F106" s="18"/>
      <c r="G106" s="15"/>
      <c r="H106" s="15"/>
      <c r="I106" s="16"/>
      <c r="J106" s="71"/>
      <c r="K106" s="72"/>
      <c r="L106" s="17"/>
      <c r="M106" s="16"/>
      <c r="N106" s="49"/>
      <c r="O106" s="16"/>
      <c r="P106" s="22"/>
      <c r="Q106" s="22"/>
    </row>
    <row r="107" spans="2:17" ht="15.75" hidden="1" thickBot="1" x14ac:dyDescent="0.3">
      <c r="B107" s="21">
        <v>14</v>
      </c>
      <c r="C107" s="12"/>
      <c r="D107" s="13"/>
      <c r="E107" s="14"/>
      <c r="F107" s="18"/>
      <c r="G107" s="16"/>
      <c r="H107" s="15"/>
      <c r="I107" s="46"/>
      <c r="J107" s="71"/>
      <c r="K107" s="72"/>
      <c r="L107" s="17"/>
      <c r="M107" s="46"/>
      <c r="N107" s="50"/>
      <c r="O107" s="46"/>
      <c r="P107" s="47"/>
      <c r="Q107" s="47"/>
    </row>
    <row r="108" spans="2:17" ht="15.75" hidden="1" thickBot="1" x14ac:dyDescent="0.3">
      <c r="B108" s="21">
        <v>15</v>
      </c>
      <c r="C108" s="12"/>
      <c r="D108" s="13"/>
      <c r="E108" s="14"/>
      <c r="F108" s="18"/>
      <c r="G108" s="15"/>
      <c r="H108" s="15"/>
      <c r="I108" s="16"/>
      <c r="J108" s="71"/>
      <c r="K108" s="72"/>
      <c r="L108" s="17"/>
      <c r="M108" s="16"/>
      <c r="N108" s="49"/>
      <c r="O108" s="16"/>
      <c r="P108" s="22"/>
      <c r="Q108" s="22"/>
    </row>
    <row r="109" spans="2:17" ht="15.75" hidden="1" thickBot="1" x14ac:dyDescent="0.3">
      <c r="B109" s="21">
        <v>16</v>
      </c>
      <c r="C109" s="12"/>
      <c r="D109" s="13"/>
      <c r="E109" s="14"/>
      <c r="F109" s="18"/>
      <c r="G109" s="15"/>
      <c r="H109" s="15"/>
      <c r="I109" s="16"/>
      <c r="J109" s="71"/>
      <c r="K109" s="72"/>
      <c r="L109" s="17"/>
      <c r="M109" s="16"/>
      <c r="N109" s="49"/>
      <c r="O109" s="16"/>
      <c r="P109" s="22"/>
      <c r="Q109" s="22"/>
    </row>
    <row r="110" spans="2:17" ht="15.75" hidden="1" thickBot="1" x14ac:dyDescent="0.3">
      <c r="B110" s="21">
        <v>17</v>
      </c>
      <c r="C110" s="12"/>
      <c r="D110" s="13"/>
      <c r="E110" s="14"/>
      <c r="F110" s="18"/>
      <c r="G110" s="15"/>
      <c r="H110" s="15"/>
      <c r="I110" s="16"/>
      <c r="J110" s="71"/>
      <c r="K110" s="72"/>
      <c r="L110" s="17"/>
      <c r="M110" s="16"/>
      <c r="N110" s="49"/>
      <c r="O110" s="16"/>
      <c r="P110" s="22"/>
      <c r="Q110" s="22"/>
    </row>
    <row r="111" spans="2:17" ht="15.75" hidden="1" thickBot="1" x14ac:dyDescent="0.3">
      <c r="B111" s="21">
        <v>18</v>
      </c>
      <c r="C111" s="12"/>
      <c r="D111" s="13"/>
      <c r="E111" s="14"/>
      <c r="F111" s="18"/>
      <c r="G111" s="15"/>
      <c r="H111" s="15"/>
      <c r="I111" s="46"/>
      <c r="J111" s="71"/>
      <c r="K111" s="72"/>
      <c r="L111" s="17"/>
      <c r="M111" s="46"/>
      <c r="N111" s="50"/>
      <c r="O111" s="46"/>
      <c r="P111" s="47"/>
      <c r="Q111" s="47"/>
    </row>
    <row r="112" spans="2:17" ht="15.75" hidden="1" thickBot="1" x14ac:dyDescent="0.3">
      <c r="B112" s="21">
        <v>19</v>
      </c>
      <c r="C112" s="12"/>
      <c r="D112" s="13"/>
      <c r="E112" s="14"/>
      <c r="F112" s="18"/>
      <c r="G112" s="15"/>
      <c r="H112" s="15"/>
      <c r="I112" s="16"/>
      <c r="J112" s="71"/>
      <c r="K112" s="72"/>
      <c r="L112" s="17"/>
      <c r="M112" s="16"/>
      <c r="N112" s="49"/>
      <c r="O112" s="16"/>
      <c r="P112" s="22"/>
      <c r="Q112" s="22"/>
    </row>
    <row r="113" spans="2:17" ht="15.75" hidden="1" thickBot="1" x14ac:dyDescent="0.3">
      <c r="B113" s="21">
        <v>20</v>
      </c>
      <c r="C113" s="12"/>
      <c r="D113" s="13"/>
      <c r="E113" s="14"/>
      <c r="F113" s="18"/>
      <c r="G113" s="15"/>
      <c r="H113" s="15"/>
      <c r="I113" s="16"/>
      <c r="J113" s="71"/>
      <c r="K113" s="72"/>
      <c r="L113" s="17"/>
      <c r="M113" s="16"/>
      <c r="N113" s="20"/>
      <c r="O113" s="16"/>
      <c r="P113" s="48"/>
      <c r="Q113" s="48"/>
    </row>
    <row r="114" spans="2:17" ht="15.75" thickBot="1" x14ac:dyDescent="0.3">
      <c r="B114" s="21"/>
      <c r="C114" s="67"/>
      <c r="D114" s="68"/>
      <c r="E114" s="68"/>
      <c r="F114" s="68"/>
      <c r="G114" s="68"/>
      <c r="H114" s="68"/>
      <c r="I114" s="68"/>
      <c r="J114" s="68"/>
      <c r="K114" s="68"/>
      <c r="L114" s="68"/>
      <c r="M114" s="68"/>
      <c r="N114" s="69"/>
      <c r="O114" s="68"/>
      <c r="P114" s="39" t="s">
        <v>180</v>
      </c>
      <c r="Q114" s="70">
        <f>SUM(Q93:Q113)</f>
        <v>0</v>
      </c>
    </row>
  </sheetData>
  <mergeCells count="112">
    <mergeCell ref="J14:K14"/>
    <mergeCell ref="J15:K15"/>
    <mergeCell ref="J19:K19"/>
    <mergeCell ref="J20:K20"/>
    <mergeCell ref="J24:K24"/>
    <mergeCell ref="J16:K16"/>
    <mergeCell ref="J17:K17"/>
    <mergeCell ref="J23:K23"/>
    <mergeCell ref="J32:K32"/>
    <mergeCell ref="J26:K26"/>
    <mergeCell ref="J28:K28"/>
    <mergeCell ref="J31:K31"/>
    <mergeCell ref="J18:K18"/>
    <mergeCell ref="J21:K21"/>
    <mergeCell ref="J22:K22"/>
    <mergeCell ref="J27:K27"/>
    <mergeCell ref="J25:K25"/>
    <mergeCell ref="J29:K29"/>
    <mergeCell ref="J30:K30"/>
    <mergeCell ref="J42:K42"/>
    <mergeCell ref="J43:K43"/>
    <mergeCell ref="J46:K46"/>
    <mergeCell ref="J47:K47"/>
    <mergeCell ref="J33:K33"/>
    <mergeCell ref="J37:K37"/>
    <mergeCell ref="J36:K36"/>
    <mergeCell ref="J41:K41"/>
    <mergeCell ref="J35:K35"/>
    <mergeCell ref="J39:K39"/>
    <mergeCell ref="J40:K40"/>
    <mergeCell ref="J44:K44"/>
    <mergeCell ref="J38:K38"/>
    <mergeCell ref="J34:K34"/>
    <mergeCell ref="J1:K1"/>
    <mergeCell ref="J2:K2"/>
    <mergeCell ref="C3:G3"/>
    <mergeCell ref="J3:K3"/>
    <mergeCell ref="J11:K11"/>
    <mergeCell ref="J5:K5"/>
    <mergeCell ref="J4:K4"/>
    <mergeCell ref="J9:K9"/>
    <mergeCell ref="J10:K10"/>
    <mergeCell ref="J13:K13"/>
    <mergeCell ref="J12:K12"/>
    <mergeCell ref="J8:K8"/>
    <mergeCell ref="J6:K6"/>
    <mergeCell ref="J7:K7"/>
    <mergeCell ref="J83:K83"/>
    <mergeCell ref="J53:K53"/>
    <mergeCell ref="J54:K54"/>
    <mergeCell ref="J55:K55"/>
    <mergeCell ref="J56:K56"/>
    <mergeCell ref="J57:K57"/>
    <mergeCell ref="J58:K58"/>
    <mergeCell ref="J82:K82"/>
    <mergeCell ref="J59:K59"/>
    <mergeCell ref="J60:K60"/>
    <mergeCell ref="J61:K61"/>
    <mergeCell ref="J62:K62"/>
    <mergeCell ref="J64:K64"/>
    <mergeCell ref="J65:K65"/>
    <mergeCell ref="C81:N81"/>
    <mergeCell ref="J69:K69"/>
    <mergeCell ref="J48:K48"/>
    <mergeCell ref="J49:K49"/>
    <mergeCell ref="J50:K50"/>
    <mergeCell ref="J51:K51"/>
    <mergeCell ref="J52:K52"/>
    <mergeCell ref="J63:K63"/>
    <mergeCell ref="J78:K78"/>
    <mergeCell ref="J79:K79"/>
    <mergeCell ref="J70:K70"/>
    <mergeCell ref="J71:K71"/>
    <mergeCell ref="J66:K66"/>
    <mergeCell ref="J67:K67"/>
    <mergeCell ref="J68:K68"/>
    <mergeCell ref="J80:K80"/>
    <mergeCell ref="J73:K73"/>
    <mergeCell ref="J74:K74"/>
    <mergeCell ref="J75:K75"/>
    <mergeCell ref="J72:K72"/>
    <mergeCell ref="J76:K76"/>
    <mergeCell ref="J77:K77"/>
    <mergeCell ref="J104:K104"/>
    <mergeCell ref="J101:K101"/>
    <mergeCell ref="J84:K84"/>
    <mergeCell ref="J85:K85"/>
    <mergeCell ref="J86:K86"/>
    <mergeCell ref="J97:K97"/>
    <mergeCell ref="J89:K89"/>
    <mergeCell ref="J93:K93"/>
    <mergeCell ref="J94:K94"/>
    <mergeCell ref="J96:K96"/>
    <mergeCell ref="J90:K90"/>
    <mergeCell ref="J87:K87"/>
    <mergeCell ref="J88:K88"/>
    <mergeCell ref="J91:K91"/>
    <mergeCell ref="J95:K95"/>
    <mergeCell ref="J98:K98"/>
    <mergeCell ref="J99:K99"/>
    <mergeCell ref="J100:K100"/>
    <mergeCell ref="J102:K102"/>
    <mergeCell ref="J103:K103"/>
    <mergeCell ref="J112:K112"/>
    <mergeCell ref="J113:K113"/>
    <mergeCell ref="J105:K105"/>
    <mergeCell ref="J106:K106"/>
    <mergeCell ref="J107:K107"/>
    <mergeCell ref="J108:K108"/>
    <mergeCell ref="J111:K111"/>
    <mergeCell ref="J109:K109"/>
    <mergeCell ref="J110:K110"/>
  </mergeCells>
  <printOptions horizontalCentered="1"/>
  <pageMargins left="0.25" right="0.25" top="0.85" bottom="0.5" header="0.25" footer="0.25"/>
  <pageSetup paperSize="5" scale="74" fitToHeight="23" orientation="landscape" r:id="rId1"/>
  <headerFooter>
    <oddHeader xml:space="preserve">&amp;C&amp;"-,Bold"&amp;12Department of Finance and Administration 
House Bill 2 - General Appropriation Act- Laws 2017, 53rd Legislature, 1st Session. Chapter 135
</oddHeader>
    <oddFooter>&amp;CPage &amp;P of &amp;N</oddFooter>
  </headerFooter>
  <rowBreaks count="3" manualBreakCount="3">
    <brk id="80" max="16383" man="1"/>
    <brk id="91" max="16383" man="1"/>
    <brk id="9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Sheet2</vt:lpstr>
      <vt:lpstr>Sheet2!Print_Area</vt:lpstr>
      <vt:lpstr>Sheet2!Print_Titles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Gregory A. Baird</dc:creator>
  <cp:lastModifiedBy>Nina Carranco</cp:lastModifiedBy>
  <cp:lastPrinted>2017-03-29T21:40:00Z</cp:lastPrinted>
  <dcterms:created xsi:type="dcterms:W3CDTF">2014-02-27T17:30:25Z</dcterms:created>
  <dcterms:modified xsi:type="dcterms:W3CDTF">2017-06-09T19:54:53Z</dcterms:modified>
</cp:coreProperties>
</file>