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Q:\CONTRACTS\Arbitrage Services\2025\"/>
    </mc:Choice>
  </mc:AlternateContent>
  <xr:revisionPtr revIDLastSave="0" documentId="13_ncr:1_{9BA23BA6-6944-41F6-9C60-931E2D5ED0F3}" xr6:coauthVersionLast="47" xr6:coauthVersionMax="47" xr10:uidLastSave="{00000000-0000-0000-0000-000000000000}"/>
  <bookViews>
    <workbookView xWindow="-28920" yWindow="7710" windowWidth="29040" windowHeight="15720" xr2:uid="{FE30A1E4-9D77-4B8D-8830-4A8882AF33E3}"/>
  </bookViews>
  <sheets>
    <sheet name="Sheet1" sheetId="1" r:id="rId1"/>
  </sheets>
  <definedNames>
    <definedName name="_xlnm.Print_Area" localSheetId="0">Sheet1!$B$2:$K$19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4" i="1"/>
  <c r="G5" i="1"/>
  <c r="G6" i="1"/>
  <c r="G7" i="1"/>
  <c r="G8" i="1"/>
  <c r="G9" i="1"/>
  <c r="G16" i="1"/>
  <c r="G17" i="1"/>
  <c r="G18" i="1"/>
  <c r="G19" i="1"/>
  <c r="G12" i="1"/>
  <c r="G13" i="1"/>
  <c r="G14" i="1"/>
  <c r="G11" i="1"/>
</calcChain>
</file>

<file path=xl/sharedStrings.xml><?xml version="1.0" encoding="utf-8"?>
<sst xmlns="http://schemas.openxmlformats.org/spreadsheetml/2006/main" count="50" uniqueCount="17">
  <si>
    <t>GOB</t>
  </si>
  <si>
    <t>STB</t>
  </si>
  <si>
    <t>A</t>
  </si>
  <si>
    <t>B</t>
  </si>
  <si>
    <t>D</t>
  </si>
  <si>
    <t xml:space="preserve">Principal </t>
  </si>
  <si>
    <t>Interest</t>
  </si>
  <si>
    <t>Total Debt Service</t>
  </si>
  <si>
    <t>Bond Series</t>
  </si>
  <si>
    <t>Will be paid off on 3/1</t>
  </si>
  <si>
    <t>Notes</t>
  </si>
  <si>
    <t>Next Calculation Date</t>
  </si>
  <si>
    <t>Balance after 1/25 DS Payment</t>
  </si>
  <si>
    <t>Balance after 3/1 DS Payment</t>
  </si>
  <si>
    <t xml:space="preserve">Upcoming 5 Yr Calculation </t>
  </si>
  <si>
    <t xml:space="preserve">Final Calculation </t>
  </si>
  <si>
    <t>Summary of Outstanding Debt and Anticipated Arbitrage Analysis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</si>
</sst>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14" fontId="0" fillId="0" borderId="1" xfId="0" applyNumberFormat="1" applyBorder="1"/>
    <xf numFmtId="0" fontId="2" fillId="0" borderId="0" xfId="0" applyFont="1"/>
    <xf numFmtId="0" fontId="0" fillId="2" borderId="1" xfId="0" applyFill="1" applyBorder="1"/>
    <xf numFmtId="43" fontId="0" fillId="2" borderId="1" xfId="1" applyFont="1" applyFill="1" applyBorder="1"/>
    <xf numFmtId="14" fontId="0" fillId="2" borderId="1" xfId="0" applyNumberFormat="1" applyFill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Fill="1" applyBorder="1"/>
    <xf numFmtId="0" fontId="0" fillId="0" borderId="0" xfId="0" applyFill="1"/>
    <xf numFmtId="0" fontId="3" fillId="0" borderId="0" xfId="0" applyFont="1"/>
    <xf numFmtId="0" fontId="2" fillId="0" borderId="1" xfId="0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71FA2-3218-4D78-841A-6007C5D1FEC3}">
  <sheetPr>
    <pageSetUpPr fitToPage="1"/>
  </sheetPr>
  <dimension ref="B2:K23"/>
  <sheetViews>
    <sheetView tabSelected="1" workbookViewId="0">
      <selection activeCell="O9" sqref="O9"/>
    </sheetView>
  </sheetViews>
  <sheetFormatPr defaultRowHeight="14.25" x14ac:dyDescent="0.45"/>
  <cols>
    <col min="2" max="2" width="4.86328125" bestFit="1" customWidth="1"/>
    <col min="3" max="3" width="5.3984375" customWidth="1"/>
    <col min="4" max="4" width="3" customWidth="1"/>
    <col min="5" max="6" width="15.265625" bestFit="1" customWidth="1"/>
    <col min="7" max="7" width="18.73046875" customWidth="1"/>
    <col min="8" max="8" width="28" bestFit="1" customWidth="1"/>
    <col min="9" max="11" width="13.53125" customWidth="1"/>
  </cols>
  <sheetData>
    <row r="2" spans="2:11" ht="18" x14ac:dyDescent="0.55000000000000004">
      <c r="B2" s="14" t="s">
        <v>16</v>
      </c>
    </row>
    <row r="3" spans="2:11" ht="28.5" x14ac:dyDescent="0.45">
      <c r="B3" s="10" t="s">
        <v>8</v>
      </c>
      <c r="C3" s="10"/>
      <c r="D3" s="10"/>
      <c r="E3" s="1" t="s">
        <v>5</v>
      </c>
      <c r="F3" s="1" t="s">
        <v>6</v>
      </c>
      <c r="G3" s="1" t="s">
        <v>7</v>
      </c>
      <c r="H3" s="1" t="s">
        <v>10</v>
      </c>
      <c r="I3" s="15" t="s">
        <v>11</v>
      </c>
      <c r="J3" s="15" t="s">
        <v>14</v>
      </c>
      <c r="K3" s="15" t="s">
        <v>15</v>
      </c>
    </row>
    <row r="4" spans="2:11" x14ac:dyDescent="0.45">
      <c r="B4" s="6" t="s">
        <v>0</v>
      </c>
      <c r="C4" s="6">
        <v>2015</v>
      </c>
      <c r="D4" s="6"/>
      <c r="E4" s="7">
        <v>17650000</v>
      </c>
      <c r="F4" s="7">
        <v>878000</v>
      </c>
      <c r="G4" s="7">
        <f t="shared" ref="G4:G9" si="0">+E4+F4</f>
        <v>18528000</v>
      </c>
      <c r="H4" s="6" t="s">
        <v>9</v>
      </c>
      <c r="I4" s="8">
        <v>45717</v>
      </c>
      <c r="J4" s="8"/>
      <c r="K4" s="8">
        <v>45717</v>
      </c>
    </row>
    <row r="5" spans="2:11" x14ac:dyDescent="0.45">
      <c r="B5" s="2" t="s">
        <v>0</v>
      </c>
      <c r="C5" s="2">
        <v>2017</v>
      </c>
      <c r="D5" s="2" t="s">
        <v>2</v>
      </c>
      <c r="E5" s="3">
        <v>40875000</v>
      </c>
      <c r="F5" s="3">
        <v>3106250</v>
      </c>
      <c r="G5" s="3">
        <f t="shared" si="0"/>
        <v>43981250</v>
      </c>
      <c r="H5" s="2" t="s">
        <v>13</v>
      </c>
      <c r="I5" s="4">
        <v>45838</v>
      </c>
      <c r="J5" s="4"/>
      <c r="K5" s="4">
        <v>46447</v>
      </c>
    </row>
    <row r="6" spans="2:11" x14ac:dyDescent="0.45">
      <c r="B6" s="2" t="s">
        <v>0</v>
      </c>
      <c r="C6" s="2">
        <v>2017</v>
      </c>
      <c r="D6" s="2" t="s">
        <v>3</v>
      </c>
      <c r="E6" s="3">
        <v>16175000</v>
      </c>
      <c r="F6" s="3">
        <v>808750</v>
      </c>
      <c r="G6" s="3">
        <f t="shared" si="0"/>
        <v>16983750</v>
      </c>
      <c r="H6" s="2" t="s">
        <v>9</v>
      </c>
      <c r="I6" s="4">
        <v>45838</v>
      </c>
      <c r="J6" s="4"/>
      <c r="K6" s="4">
        <v>46447</v>
      </c>
    </row>
    <row r="7" spans="2:11" x14ac:dyDescent="0.45">
      <c r="B7" s="2" t="s">
        <v>0</v>
      </c>
      <c r="C7" s="2">
        <v>2019</v>
      </c>
      <c r="D7" s="2"/>
      <c r="E7" s="3">
        <v>33510000</v>
      </c>
      <c r="F7" s="3">
        <v>4487500</v>
      </c>
      <c r="G7" s="3">
        <f t="shared" si="0"/>
        <v>37997500</v>
      </c>
      <c r="H7" s="2" t="s">
        <v>13</v>
      </c>
      <c r="I7" s="4">
        <v>45838</v>
      </c>
      <c r="J7" s="12"/>
      <c r="K7" s="12">
        <v>47178</v>
      </c>
    </row>
    <row r="8" spans="2:11" x14ac:dyDescent="0.45">
      <c r="B8" s="2" t="s">
        <v>0</v>
      </c>
      <c r="C8" s="2">
        <v>2021</v>
      </c>
      <c r="D8" s="2"/>
      <c r="E8" s="3">
        <v>87485000</v>
      </c>
      <c r="F8" s="3">
        <v>13699000</v>
      </c>
      <c r="G8" s="3">
        <f t="shared" si="0"/>
        <v>101184000</v>
      </c>
      <c r="H8" s="2" t="s">
        <v>13</v>
      </c>
      <c r="I8" s="4">
        <v>45838</v>
      </c>
      <c r="J8" s="12">
        <v>46082</v>
      </c>
      <c r="K8" s="12">
        <v>47908</v>
      </c>
    </row>
    <row r="9" spans="2:11" x14ac:dyDescent="0.45">
      <c r="B9" s="2" t="s">
        <v>0</v>
      </c>
      <c r="C9" s="2">
        <v>2023</v>
      </c>
      <c r="D9" s="2"/>
      <c r="E9" s="3">
        <v>185945000</v>
      </c>
      <c r="F9" s="3">
        <v>44574000</v>
      </c>
      <c r="G9" s="3">
        <f t="shared" si="0"/>
        <v>230519000</v>
      </c>
      <c r="H9" s="2" t="s">
        <v>13</v>
      </c>
      <c r="I9" s="4">
        <v>45838</v>
      </c>
      <c r="J9" s="12">
        <v>46813</v>
      </c>
      <c r="K9" s="12">
        <v>48639</v>
      </c>
    </row>
    <row r="10" spans="2:11" ht="7.5" customHeight="1" x14ac:dyDescent="0.45">
      <c r="B10" s="11"/>
      <c r="C10" s="11"/>
      <c r="D10" s="11"/>
      <c r="E10" s="11"/>
      <c r="F10" s="11"/>
      <c r="G10" s="11"/>
      <c r="H10" s="11"/>
      <c r="J10" s="13"/>
      <c r="K10" s="13"/>
    </row>
    <row r="11" spans="2:11" x14ac:dyDescent="0.45">
      <c r="B11" s="2" t="s">
        <v>1</v>
      </c>
      <c r="C11" s="2">
        <v>2015</v>
      </c>
      <c r="D11" s="2" t="s">
        <v>2</v>
      </c>
      <c r="E11" s="3">
        <v>18210000</v>
      </c>
      <c r="F11" s="3">
        <v>455250</v>
      </c>
      <c r="G11" s="3">
        <f>+E11+F11</f>
        <v>18665250</v>
      </c>
      <c r="H11" s="2" t="s">
        <v>12</v>
      </c>
      <c r="I11" s="4">
        <v>45839</v>
      </c>
      <c r="J11" s="12"/>
      <c r="K11" s="12">
        <v>45839</v>
      </c>
    </row>
    <row r="12" spans="2:11" x14ac:dyDescent="0.45">
      <c r="B12" s="2" t="s">
        <v>1</v>
      </c>
      <c r="C12" s="2">
        <v>2016</v>
      </c>
      <c r="D12" s="2" t="s">
        <v>2</v>
      </c>
      <c r="E12" s="3">
        <v>29530000</v>
      </c>
      <c r="F12" s="3">
        <v>1495000</v>
      </c>
      <c r="G12" s="3">
        <f t="shared" ref="G12:G19" si="1">+E12+F12</f>
        <v>31025000</v>
      </c>
      <c r="H12" s="2" t="s">
        <v>12</v>
      </c>
      <c r="I12" s="4">
        <v>45838</v>
      </c>
      <c r="J12" s="12"/>
      <c r="K12" s="12">
        <v>46204</v>
      </c>
    </row>
    <row r="13" spans="2:11" x14ac:dyDescent="0.45">
      <c r="B13" s="2" t="s">
        <v>1</v>
      </c>
      <c r="C13" s="2">
        <v>2016</v>
      </c>
      <c r="D13" s="2" t="s">
        <v>4</v>
      </c>
      <c r="E13" s="3">
        <v>17200000</v>
      </c>
      <c r="F13" s="3">
        <v>1315500</v>
      </c>
      <c r="G13" s="3">
        <f t="shared" si="1"/>
        <v>18515500</v>
      </c>
      <c r="H13" s="2" t="s">
        <v>12</v>
      </c>
      <c r="I13" s="4">
        <v>45838</v>
      </c>
      <c r="J13" s="12"/>
      <c r="K13" s="12">
        <v>46569</v>
      </c>
    </row>
    <row r="14" spans="2:11" x14ac:dyDescent="0.45">
      <c r="B14" s="2" t="s">
        <v>1</v>
      </c>
      <c r="C14" s="2">
        <v>2017</v>
      </c>
      <c r="D14" s="2" t="s">
        <v>2</v>
      </c>
      <c r="E14" s="3">
        <v>25695000</v>
      </c>
      <c r="F14" s="3">
        <v>1944875</v>
      </c>
      <c r="G14" s="3">
        <f t="shared" si="1"/>
        <v>27639875</v>
      </c>
      <c r="H14" s="2" t="s">
        <v>12</v>
      </c>
      <c r="I14" s="4">
        <v>45838</v>
      </c>
      <c r="J14" s="12"/>
      <c r="K14" s="12">
        <v>46569</v>
      </c>
    </row>
    <row r="15" spans="2:11" x14ac:dyDescent="0.45">
      <c r="B15" s="2" t="s">
        <v>1</v>
      </c>
      <c r="C15" s="2">
        <v>2018</v>
      </c>
      <c r="D15" s="2" t="s">
        <v>2</v>
      </c>
      <c r="E15" s="3">
        <v>57320000</v>
      </c>
      <c r="F15" s="3">
        <v>5910750</v>
      </c>
      <c r="G15" s="3">
        <f t="shared" si="1"/>
        <v>63230750</v>
      </c>
      <c r="H15" s="2" t="s">
        <v>12</v>
      </c>
      <c r="I15" s="4">
        <v>45838</v>
      </c>
      <c r="J15" s="12"/>
      <c r="K15" s="12">
        <v>46935</v>
      </c>
    </row>
    <row r="16" spans="2:11" x14ac:dyDescent="0.45">
      <c r="B16" s="2" t="s">
        <v>1</v>
      </c>
      <c r="C16" s="2">
        <v>2020</v>
      </c>
      <c r="D16" s="2" t="s">
        <v>2</v>
      </c>
      <c r="E16" s="3">
        <v>65485000</v>
      </c>
      <c r="F16" s="3">
        <v>10293875</v>
      </c>
      <c r="G16" s="3">
        <f t="shared" si="1"/>
        <v>75778875</v>
      </c>
      <c r="H16" s="2" t="s">
        <v>12</v>
      </c>
      <c r="I16" s="4">
        <v>45839</v>
      </c>
      <c r="J16" s="12">
        <v>45839</v>
      </c>
      <c r="K16" s="12">
        <v>47665</v>
      </c>
    </row>
    <row r="17" spans="2:11" x14ac:dyDescent="0.45">
      <c r="B17" s="2" t="s">
        <v>1</v>
      </c>
      <c r="C17" s="2">
        <v>2021</v>
      </c>
      <c r="D17" s="2" t="s">
        <v>2</v>
      </c>
      <c r="E17" s="3">
        <v>238050000</v>
      </c>
      <c r="F17" s="3">
        <v>44034750</v>
      </c>
      <c r="G17" s="3">
        <f t="shared" si="1"/>
        <v>282084750</v>
      </c>
      <c r="H17" s="2" t="s">
        <v>12</v>
      </c>
      <c r="I17" s="4">
        <v>45838</v>
      </c>
      <c r="J17" s="12">
        <v>46204</v>
      </c>
      <c r="K17" s="12">
        <v>48030</v>
      </c>
    </row>
    <row r="18" spans="2:11" x14ac:dyDescent="0.45">
      <c r="B18" s="2" t="s">
        <v>1</v>
      </c>
      <c r="C18" s="2">
        <v>2022</v>
      </c>
      <c r="D18" s="2" t="s">
        <v>2</v>
      </c>
      <c r="E18" s="3">
        <v>218605000</v>
      </c>
      <c r="F18" s="3">
        <v>46583125</v>
      </c>
      <c r="G18" s="3">
        <f t="shared" si="1"/>
        <v>265188125</v>
      </c>
      <c r="H18" s="2" t="s">
        <v>12</v>
      </c>
      <c r="I18" s="4">
        <v>45838</v>
      </c>
      <c r="J18" s="12">
        <v>46569</v>
      </c>
      <c r="K18" s="12">
        <v>48396</v>
      </c>
    </row>
    <row r="19" spans="2:11" x14ac:dyDescent="0.45">
      <c r="B19" s="2" t="s">
        <v>1</v>
      </c>
      <c r="C19" s="2">
        <v>2022</v>
      </c>
      <c r="D19" s="2" t="s">
        <v>3</v>
      </c>
      <c r="E19" s="3">
        <v>245760000</v>
      </c>
      <c r="F19" s="3">
        <v>52368500</v>
      </c>
      <c r="G19" s="3">
        <f t="shared" si="1"/>
        <v>298128500</v>
      </c>
      <c r="H19" s="2" t="s">
        <v>12</v>
      </c>
      <c r="I19" s="4">
        <v>45838</v>
      </c>
      <c r="J19" s="12">
        <v>46569</v>
      </c>
      <c r="K19" s="12">
        <v>48396</v>
      </c>
    </row>
    <row r="22" spans="2:11" x14ac:dyDescent="0.45">
      <c r="E22" s="5"/>
      <c r="F22" s="5"/>
      <c r="G22" s="5"/>
    </row>
    <row r="23" spans="2:11" x14ac:dyDescent="0.45">
      <c r="G23" s="9"/>
    </row>
  </sheetData>
  <mergeCells count="2">
    <mergeCell ref="B3:D3"/>
    <mergeCell ref="B10:H10"/>
  </mergeCells>
  <pageMargins left="0.25" right="0.25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Trujillo, Marcos B, DFA</dc:creator>
  <cp:lastModifiedBy>Leach, Ashley, DFA</cp:lastModifiedBy>
  <cp:lastPrinted>2025-03-05T23:49:50Z</cp:lastPrinted>
  <dcterms:created xsi:type="dcterms:W3CDTF">2025-02-25T19:15:05Z</dcterms:created>
  <dcterms:modified xsi:type="dcterms:W3CDTF">2025-03-05T23:50:03Z</dcterms:modified>
</cp:coreProperties>
</file>