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claudetter\Downloads\"/>
    </mc:Choice>
  </mc:AlternateContent>
  <xr:revisionPtr revIDLastSave="0" documentId="8_{FB7D6B56-BF85-424F-8901-0861A5C8289B}" xr6:coauthVersionLast="47" xr6:coauthVersionMax="47" xr10:uidLastSave="{00000000-0000-0000-0000-000000000000}"/>
  <bookViews>
    <workbookView xWindow="28680" yWindow="-120" windowWidth="29040" windowHeight="17520" tabRatio="669" activeTab="1" xr2:uid="{00000000-000D-0000-FFFF-FFFF00000000}"/>
  </bookViews>
  <sheets>
    <sheet name="AP- ADL &amp; NAD" sheetId="3" r:id="rId1"/>
    <sheet name="FLSA Covered w Shift &amp; OT" sheetId="4" r:id="rId2"/>
    <sheet name=" COF &amp; POL Only"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4" l="1"/>
  <c r="H12" i="4"/>
  <c r="H13" i="4"/>
  <c r="H14" i="4"/>
  <c r="H10" i="4"/>
  <c r="L24" i="6"/>
  <c r="L25" i="6"/>
  <c r="L26" i="6"/>
  <c r="L27" i="6"/>
  <c r="L23" i="6"/>
  <c r="F24" i="6"/>
  <c r="F25" i="6"/>
  <c r="F26" i="6"/>
  <c r="F27" i="6"/>
  <c r="F23" i="6"/>
  <c r="N8" i="6"/>
  <c r="N9" i="6"/>
  <c r="N10" i="6"/>
  <c r="N11" i="6"/>
  <c r="N12" i="6"/>
  <c r="N13" i="6"/>
  <c r="N7" i="6"/>
  <c r="G8" i="6"/>
  <c r="H8" i="6"/>
  <c r="G9" i="6"/>
  <c r="H9" i="6"/>
  <c r="G10" i="6"/>
  <c r="H10" i="6"/>
  <c r="G11" i="6"/>
  <c r="H11" i="6"/>
  <c r="G12" i="6"/>
  <c r="H12" i="6"/>
  <c r="G13" i="6"/>
  <c r="H13" i="6"/>
  <c r="H7" i="6"/>
  <c r="G7" i="6"/>
  <c r="L25" i="4"/>
  <c r="L26" i="4"/>
  <c r="L27" i="4"/>
  <c r="L28" i="4"/>
  <c r="L24" i="4"/>
  <c r="F25" i="4"/>
  <c r="F26" i="4"/>
  <c r="F27" i="4"/>
  <c r="F28" i="4"/>
  <c r="F24" i="4"/>
  <c r="N11" i="4"/>
  <c r="N12" i="4"/>
  <c r="N13" i="4"/>
  <c r="N14" i="4"/>
  <c r="G14" i="4"/>
  <c r="G13" i="4"/>
  <c r="G12" i="4"/>
  <c r="G11" i="4"/>
  <c r="G10" i="4"/>
  <c r="G15" i="4" s="1"/>
  <c r="L11" i="3"/>
  <c r="L10" i="3"/>
  <c r="L9" i="3"/>
  <c r="L8" i="3"/>
  <c r="L12" i="3" s="1"/>
  <c r="L7" i="3"/>
  <c r="F9" i="3"/>
  <c r="F10" i="3"/>
  <c r="F11" i="3"/>
  <c r="J7" i="3"/>
  <c r="L7" i="6"/>
  <c r="H15" i="4" l="1"/>
  <c r="J8" i="3"/>
  <c r="J9" i="3"/>
  <c r="J10" i="3"/>
  <c r="J11" i="3"/>
  <c r="K28" i="6" l="1"/>
  <c r="E28" i="6"/>
  <c r="J27" i="6"/>
  <c r="D27" i="6"/>
  <c r="J26" i="6"/>
  <c r="D26" i="6"/>
  <c r="J25" i="6"/>
  <c r="D25" i="6"/>
  <c r="J24" i="6"/>
  <c r="D24" i="6"/>
  <c r="J23" i="6"/>
  <c r="D23" i="6"/>
  <c r="D43" i="6"/>
  <c r="D52" i="6"/>
  <c r="D61" i="6"/>
  <c r="G59" i="6"/>
  <c r="G50" i="6"/>
  <c r="G41" i="6"/>
  <c r="F28" i="6" l="1"/>
  <c r="L28" i="6"/>
  <c r="D7" i="3"/>
  <c r="F7" i="3" s="1"/>
  <c r="J25" i="4" l="1"/>
  <c r="J26" i="4"/>
  <c r="J27" i="4"/>
  <c r="J28" i="4"/>
  <c r="J24" i="4"/>
  <c r="D25" i="4"/>
  <c r="D26" i="4"/>
  <c r="D27" i="4"/>
  <c r="D28" i="4"/>
  <c r="D24" i="4"/>
  <c r="G60" i="6" l="1"/>
  <c r="G58" i="6"/>
  <c r="G57" i="6"/>
  <c r="G61" i="6" s="1"/>
  <c r="I61" i="6" s="1"/>
  <c r="G51" i="6"/>
  <c r="G49" i="6"/>
  <c r="G48" i="6"/>
  <c r="G42" i="6"/>
  <c r="G40" i="6"/>
  <c r="G39" i="6"/>
  <c r="G43" i="6" s="1"/>
  <c r="I43" i="6" s="1"/>
  <c r="G52" i="6" l="1"/>
  <c r="I52" i="6" s="1"/>
  <c r="D61" i="4"/>
  <c r="G60" i="4"/>
  <c r="G59" i="4"/>
  <c r="G58" i="4"/>
  <c r="D53" i="4"/>
  <c r="G52" i="4"/>
  <c r="G51" i="4"/>
  <c r="G50" i="4"/>
  <c r="G53" i="4" s="1"/>
  <c r="I53" i="4" s="1"/>
  <c r="D45" i="4"/>
  <c r="G44" i="4"/>
  <c r="G43" i="4"/>
  <c r="G42" i="4"/>
  <c r="G45" i="4" s="1"/>
  <c r="K29" i="4"/>
  <c r="E29" i="4"/>
  <c r="M15" i="4"/>
  <c r="F15" i="4"/>
  <c r="E15" i="4"/>
  <c r="L14" i="4"/>
  <c r="D14" i="4"/>
  <c r="L13" i="4"/>
  <c r="D13" i="4"/>
  <c r="L12" i="4"/>
  <c r="D12" i="4"/>
  <c r="L11" i="4"/>
  <c r="D11" i="4"/>
  <c r="L10" i="4"/>
  <c r="N10" i="4" s="1"/>
  <c r="N15" i="4" s="1"/>
  <c r="D10" i="4"/>
  <c r="L29" i="4" l="1"/>
  <c r="I45" i="4"/>
  <c r="G61" i="4"/>
  <c r="I61" i="4" s="1"/>
  <c r="F29" i="4"/>
  <c r="B32" i="4" s="1"/>
  <c r="M14" i="6"/>
  <c r="F14" i="6"/>
  <c r="E14" i="6"/>
  <c r="L13" i="6"/>
  <c r="D13" i="6"/>
  <c r="L12" i="6"/>
  <c r="D12" i="6"/>
  <c r="L11" i="6"/>
  <c r="D11" i="6"/>
  <c r="L10" i="6"/>
  <c r="D10" i="6"/>
  <c r="L9" i="6"/>
  <c r="N14" i="6" s="1"/>
  <c r="D9" i="6"/>
  <c r="L8" i="6"/>
  <c r="D8" i="6"/>
  <c r="D7" i="6"/>
  <c r="B33" i="4" l="1"/>
  <c r="H14" i="6"/>
  <c r="B31" i="6" s="1"/>
  <c r="B34" i="4" l="1"/>
  <c r="G14" i="6"/>
  <c r="B30" i="6" s="1"/>
  <c r="B32" i="6" l="1"/>
  <c r="K12" i="3" l="1"/>
  <c r="E12" i="3"/>
  <c r="D11" i="3"/>
  <c r="D10" i="3"/>
  <c r="D9" i="3"/>
  <c r="D8" i="3"/>
  <c r="F8" i="3" s="1"/>
  <c r="B16" i="3" l="1"/>
  <c r="F12" i="3"/>
  <c r="B15" i="3" s="1"/>
  <c r="B17" i="3" l="1"/>
</calcChain>
</file>

<file path=xl/sharedStrings.xml><?xml version="1.0" encoding="utf-8"?>
<sst xmlns="http://schemas.openxmlformats.org/spreadsheetml/2006/main" count="274" uniqueCount="76">
  <si>
    <t>PPE</t>
  </si>
  <si>
    <t>Difference</t>
  </si>
  <si>
    <t>TOTAL</t>
  </si>
  <si>
    <t>Employee Name:</t>
  </si>
  <si>
    <t>Employee ID:</t>
  </si>
  <si>
    <t>OLD ROP</t>
  </si>
  <si>
    <t>NEW ROP</t>
  </si>
  <si>
    <t>Sub Total</t>
  </si>
  <si>
    <t>Total Reg Hrs per PP</t>
  </si>
  <si>
    <t>Total OT Hrs per PP</t>
  </si>
  <si>
    <t xml:space="preserve">Total REG </t>
  </si>
  <si>
    <t xml:space="preserve">Total OT </t>
  </si>
  <si>
    <t>ADL Totals</t>
  </si>
  <si>
    <t>NAD Totals</t>
  </si>
  <si>
    <t>Please review the math closely to ensure it is correct. Thank you.</t>
  </si>
  <si>
    <t>Pay Group</t>
  </si>
  <si>
    <t>Business Unit</t>
  </si>
  <si>
    <t>Current Date</t>
  </si>
  <si>
    <t>BASE PAY UP TO 80 HOURS</t>
  </si>
  <si>
    <t>Benefits Eligibility Field 3</t>
  </si>
  <si>
    <t>Total OT Hrs per PP (at .5)</t>
  </si>
  <si>
    <t>EARN CODE</t>
  </si>
  <si>
    <t>RATE USED</t>
  </si>
  <si>
    <t>HOURS</t>
  </si>
  <si>
    <t>ADDS HOURS</t>
  </si>
  <si>
    <t>AMOUNT</t>
  </si>
  <si>
    <t>ADDS AMOUNT</t>
  </si>
  <si>
    <t>OTP</t>
  </si>
  <si>
    <t>FLSA</t>
  </si>
  <si>
    <t>REG/OTP</t>
  </si>
  <si>
    <t>HOURLY</t>
  </si>
  <si>
    <t>Y</t>
  </si>
  <si>
    <t>REG</t>
  </si>
  <si>
    <t>Total OT at .5</t>
  </si>
  <si>
    <t>SH2</t>
  </si>
  <si>
    <t>NEW HOURLY RATE</t>
  </si>
  <si>
    <t>MULTIPL. FACTOR</t>
  </si>
  <si>
    <t>TABLE 1</t>
  </si>
  <si>
    <t>TABLE 2</t>
  </si>
  <si>
    <t>OVERTIME HOURS AT STRAIGHT TIME OR PREMIUM RATE**</t>
  </si>
  <si>
    <t>Total OT</t>
  </si>
  <si>
    <t>Instructions:</t>
  </si>
  <si>
    <t xml:space="preserve">Complete Table 1 for: </t>
  </si>
  <si>
    <t xml:space="preserve">Complete Table 2 for: </t>
  </si>
  <si>
    <t>**NEW ROP</t>
  </si>
  <si>
    <t xml:space="preserve">OVERTIME HOURS AT .5 BY WEEK*                                                                                                              </t>
  </si>
  <si>
    <t>FLSA CALCULATION FOR FLSA COVERED EMPLOYEES WHO WORK SHIFT AND OVERTIME IN THE SAME WEEK</t>
  </si>
  <si>
    <r>
      <t xml:space="preserve">1) BASE PAY UP TO 80 HRS/PAY PERIOD WITHOUT ANY OVERTIME WORKED; AND/OR                                                                                                                                                                                  2) 40 HRS/WEEK IF FLSA COVERED </t>
    </r>
    <r>
      <rPr>
        <u/>
        <sz val="11"/>
        <color theme="1"/>
        <rFont val="Calibri"/>
        <family val="2"/>
        <scheme val="minor"/>
      </rPr>
      <t>AND</t>
    </r>
    <r>
      <rPr>
        <sz val="11"/>
        <color theme="1"/>
        <rFont val="Calibri"/>
        <family val="2"/>
        <scheme val="minor"/>
      </rPr>
      <t xml:space="preserve"> RECEIVING SHIFT DIFFERENTIAL </t>
    </r>
    <r>
      <rPr>
        <u/>
        <sz val="11"/>
        <color theme="1"/>
        <rFont val="Calibri"/>
        <family val="2"/>
        <scheme val="minor"/>
      </rPr>
      <t>AND</t>
    </r>
    <r>
      <rPr>
        <sz val="11"/>
        <color theme="1"/>
        <rFont val="Calibri"/>
        <family val="2"/>
        <scheme val="minor"/>
      </rPr>
      <t xml:space="preserve"> WORKED OVERTIME HOURS IN THE SAME WEEK.</t>
    </r>
  </si>
  <si>
    <t>BASE PAY - WITH OVERTIME AND NO SHIFT WORKED</t>
  </si>
  <si>
    <r>
      <t>OVERTIME HOURS AT STRAIGHT TIME OR PREMIUM RATE</t>
    </r>
    <r>
      <rPr>
        <b/>
        <u/>
        <sz val="11"/>
        <color theme="1"/>
        <rFont val="Calibri"/>
        <family val="2"/>
        <scheme val="minor"/>
      </rPr>
      <t/>
    </r>
  </si>
  <si>
    <t>BASE PAY - NO OVERTIME                                                                                                                                                                                                                     BASE PAY - WITH BOTH SHIFT AND OVERTIME</t>
  </si>
  <si>
    <t>Business Unit:</t>
  </si>
  <si>
    <t>Pay Group:</t>
  </si>
  <si>
    <t>Eligibility Field 3:</t>
  </si>
  <si>
    <t>Current Date:</t>
  </si>
  <si>
    <t>Only include the weeks that both shift and overtime was worked in Table 1. If there are weeks that shift was not worked, but overtime or comp time was paid, include that week or pay period in Table 2 below.</t>
  </si>
  <si>
    <t xml:space="preserve">* Please note that overtime (when also working shift) must be split up by week and the FLSA rate at 1.5 must also be split. 1.0 is included in the table to the left and .5 will be accounted for in the table to the right. </t>
  </si>
  <si>
    <t>NEW FLSA RATE</t>
  </si>
  <si>
    <r>
      <t xml:space="preserve">1) BASE PAY UP TO 80 HRS/PAY PERIOD WITH OVERTIME WORKED EITHER OR BOTH WEEKS AND SHIFT WAS </t>
    </r>
    <r>
      <rPr>
        <u/>
        <sz val="11"/>
        <color theme="1"/>
        <rFont val="Calibri"/>
        <family val="2"/>
        <scheme val="minor"/>
      </rPr>
      <t>NOT</t>
    </r>
    <r>
      <rPr>
        <sz val="11"/>
        <color theme="1"/>
        <rFont val="Calibri"/>
        <family val="2"/>
        <scheme val="minor"/>
      </rPr>
      <t xml:space="preserve"> WORKED EITHER WEEK.</t>
    </r>
  </si>
  <si>
    <r>
      <t xml:space="preserve">Calculation table below to determine the new rate of pay for overtime hours worked per week. This calculation is required for every week that an employee worked </t>
    </r>
    <r>
      <rPr>
        <b/>
        <u/>
        <sz val="11"/>
        <color theme="1"/>
        <rFont val="Calibri"/>
        <family val="2"/>
        <scheme val="minor"/>
      </rPr>
      <t>BOTH</t>
    </r>
    <r>
      <rPr>
        <sz val="11"/>
        <color theme="1"/>
        <rFont val="Calibri"/>
        <family val="2"/>
        <scheme val="minor"/>
      </rPr>
      <t xml:space="preserve"> Shift and Overtime in the same week. </t>
    </r>
  </si>
  <si>
    <t xml:space="preserve">Please note this is only a template. If you make  a change to the cells (add a row, delete a row, etc.) this may change the formulas and the math may be off.  </t>
  </si>
  <si>
    <t>OVERTIME HOURS AT .5 BY WEEK*</t>
  </si>
  <si>
    <t xml:space="preserve">** When an FLSA Covered employee works extra hours and also has shift differential earned in the same week, please refer to  the "Calcuating the FLSA Rate" guide on the CPB website and complete the FLSA  </t>
  </si>
  <si>
    <t>Total OT, CT, SBY Hrs per PP (at 1.0)*</t>
  </si>
  <si>
    <t>Total Seven K Straight, CT, SBY and/or OT at 1.0*</t>
  </si>
  <si>
    <t>Total Seven K Straight, CT, SBY or OT at 1.0</t>
  </si>
  <si>
    <t xml:space="preserve">Total OT, CT, SBY Hrs at 1.0 </t>
  </si>
  <si>
    <t>** If both overtime and shift are worked in the same week and the employee is FLSA Covered (non-exempt), please use the worksheet in the tab labeled "FLSA Covered w Shift &amp; OT"</t>
  </si>
  <si>
    <t>Week Ending or PPE</t>
  </si>
  <si>
    <t>Total Reg Hrs per Week or PP</t>
  </si>
  <si>
    <t>OFFICERS - BASE PAY UP TO 80 HOURS + SEVEN K STRAIGHT &amp; COMP/OVERTIME AT STRAIGHT TIME</t>
  </si>
  <si>
    <t>SKS</t>
  </si>
  <si>
    <t xml:space="preserve">FLSA CALC FOR WEEK OF </t>
  </si>
  <si>
    <r>
      <t xml:space="preserve">Calculation table below to determine the new rate of pay for overtime hours worked </t>
    </r>
    <r>
      <rPr>
        <b/>
        <u/>
        <sz val="11"/>
        <color theme="1"/>
        <rFont val="Calibri"/>
        <family val="2"/>
        <scheme val="minor"/>
      </rPr>
      <t>per week</t>
    </r>
    <r>
      <rPr>
        <sz val="11"/>
        <color theme="1"/>
        <rFont val="Calibri"/>
        <family val="2"/>
        <scheme val="minor"/>
      </rPr>
      <t xml:space="preserve">. This calculation is required for each week that an employee worked </t>
    </r>
    <r>
      <rPr>
        <b/>
        <u/>
        <sz val="11"/>
        <color theme="1"/>
        <rFont val="Calibri"/>
        <family val="2"/>
        <scheme val="minor"/>
      </rPr>
      <t>BOTH</t>
    </r>
    <r>
      <rPr>
        <sz val="11"/>
        <color theme="1"/>
        <rFont val="Calibri"/>
        <family val="2"/>
        <scheme val="minor"/>
      </rPr>
      <t xml:space="preserve"> Shift and Overtime in the same week. </t>
    </r>
  </si>
  <si>
    <t>*** NEW FLSA RATE</t>
  </si>
  <si>
    <t xml:space="preserve">***This rate is your new FLSA premium rate. Once calculated by week, insert the amount into the column titled "**NEW ROP" in the "Overtime Hours at .5 by week" table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</si>
</sst>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0"/>
    <numFmt numFmtId="165" formatCode="&quot;$&quot;#,##0.000000"/>
    <numFmt numFmtId="166" formatCode="m/d/yy;@"/>
    <numFmt numFmtId="167" formatCode="&quot;$&quot;#,##0.0"/>
    <numFmt numFmtId="168" formatCode="#,##0.000000"/>
    <numFmt numFmtId="169" formatCode="&quot;$&quot;#,##0.00"/>
  </numFmts>
  <fonts count="15"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Tahoma"/>
      <family val="2"/>
    </font>
    <font>
      <sz val="8"/>
      <color rgb="FF808080"/>
      <name val="Times New Roman"/>
      <family val="1"/>
    </font>
    <font>
      <sz val="8"/>
      <color rgb="FF808080"/>
      <name val="Tahoma"/>
      <family val="2"/>
    </font>
    <font>
      <b/>
      <sz val="10"/>
      <color theme="1"/>
      <name val="Calibri"/>
      <family val="2"/>
      <scheme val="minor"/>
    </font>
    <font>
      <sz val="10"/>
      <color theme="1"/>
      <name val="Calibri"/>
      <family val="2"/>
      <scheme val="minor"/>
    </font>
    <font>
      <sz val="11"/>
      <name val="Calibri"/>
      <family val="2"/>
      <scheme val="minor"/>
    </font>
    <font>
      <b/>
      <sz val="11"/>
      <name val="Calibri"/>
      <family val="2"/>
      <scheme val="minor"/>
    </font>
    <font>
      <b/>
      <u/>
      <sz val="11"/>
      <color theme="1"/>
      <name val="Calibri"/>
      <family val="2"/>
      <scheme val="minor"/>
    </font>
    <font>
      <u/>
      <sz val="11"/>
      <color theme="1"/>
      <name val="Calibri"/>
      <family val="2"/>
      <scheme val="minor"/>
    </font>
    <font>
      <b/>
      <sz val="12"/>
      <color theme="1"/>
      <name val="Calibri"/>
      <family val="2"/>
      <scheme val="minor"/>
    </font>
    <font>
      <b/>
      <sz val="11"/>
      <color rgb="FF3F3F3F"/>
      <name val="Calibri"/>
      <family val="2"/>
      <scheme val="minor"/>
    </font>
    <font>
      <sz val="11"/>
      <color rgb="FF000000"/>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2F2F2"/>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44" fontId="2" fillId="0" borderId="0" applyFont="0" applyFill="0" applyBorder="0" applyAlignment="0" applyProtection="0"/>
    <xf numFmtId="0" fontId="13" fillId="8" borderId="24" applyNumberFormat="0" applyAlignment="0" applyProtection="0"/>
  </cellStyleXfs>
  <cellXfs count="127">
    <xf numFmtId="0" fontId="0" fillId="0" borderId="0" xfId="0"/>
    <xf numFmtId="0" fontId="1" fillId="0" borderId="0" xfId="0" applyFont="1"/>
    <xf numFmtId="166" fontId="0" fillId="0" borderId="1" xfId="0" applyNumberFormat="1" applyBorder="1" applyAlignment="1">
      <alignment horizontal="right"/>
    </xf>
    <xf numFmtId="44" fontId="3" fillId="0" borderId="0" xfId="1" applyFont="1"/>
    <xf numFmtId="0" fontId="0" fillId="0" borderId="2" xfId="0" applyBorder="1"/>
    <xf numFmtId="0" fontId="0" fillId="0" borderId="1" xfId="0" applyBorder="1"/>
    <xf numFmtId="165" fontId="0" fillId="0" borderId="1" xfId="0" applyNumberFormat="1" applyBorder="1"/>
    <xf numFmtId="0" fontId="1" fillId="0" borderId="1" xfId="0" applyFont="1" applyBorder="1" applyAlignment="1">
      <alignment horizontal="center"/>
    </xf>
    <xf numFmtId="0" fontId="1" fillId="0" borderId="0" xfId="0" applyFont="1" applyAlignment="1">
      <alignment horizontal="center" vertical="center"/>
    </xf>
    <xf numFmtId="164" fontId="0" fillId="0" borderId="0" xfId="0" applyNumberFormat="1"/>
    <xf numFmtId="0" fontId="1" fillId="3" borderId="1" xfId="0" applyFont="1" applyFill="1" applyBorder="1"/>
    <xf numFmtId="0" fontId="1" fillId="3" borderId="1" xfId="0" applyFont="1" applyFill="1" applyBorder="1" applyAlignment="1">
      <alignment horizontal="center" vertical="center"/>
    </xf>
    <xf numFmtId="164" fontId="1" fillId="0" borderId="0" xfId="0" applyNumberFormat="1" applyFont="1" applyAlignment="1">
      <alignment vertical="center"/>
    </xf>
    <xf numFmtId="0" fontId="1" fillId="2" borderId="1" xfId="0" applyFont="1" applyFill="1" applyBorder="1" applyAlignment="1">
      <alignment horizontal="center"/>
    </xf>
    <xf numFmtId="0" fontId="1" fillId="0" borderId="0" xfId="0" applyFont="1" applyAlignment="1">
      <alignment horizontal="center"/>
    </xf>
    <xf numFmtId="0" fontId="1" fillId="6" borderId="1" xfId="0" applyFont="1" applyFill="1" applyBorder="1" applyAlignment="1">
      <alignment horizontal="center"/>
    </xf>
    <xf numFmtId="0" fontId="1" fillId="7" borderId="1" xfId="0" applyFont="1" applyFill="1" applyBorder="1" applyAlignment="1">
      <alignment horizontal="center"/>
    </xf>
    <xf numFmtId="0" fontId="1" fillId="4" borderId="1" xfId="0" applyFont="1" applyFill="1" applyBorder="1" applyAlignment="1">
      <alignment horizontal="center"/>
    </xf>
    <xf numFmtId="0" fontId="1" fillId="5" borderId="1" xfId="0" applyFont="1" applyFill="1" applyBorder="1" applyAlignment="1">
      <alignment horizontal="center"/>
    </xf>
    <xf numFmtId="165" fontId="0" fillId="3" borderId="1" xfId="0" applyNumberFormat="1" applyFill="1" applyBorder="1"/>
    <xf numFmtId="167" fontId="0" fillId="0" borderId="0" xfId="0" applyNumberFormat="1"/>
    <xf numFmtId="2" fontId="0" fillId="0" borderId="1" xfId="1" applyNumberFormat="1" applyFont="1" applyBorder="1" applyAlignment="1">
      <alignment horizontal="center"/>
    </xf>
    <xf numFmtId="2" fontId="1" fillId="3" borderId="1" xfId="0" applyNumberFormat="1" applyFont="1" applyFill="1" applyBorder="1" applyAlignment="1">
      <alignment horizontal="center" vertical="center"/>
    </xf>
    <xf numFmtId="2" fontId="0" fillId="0" borderId="1" xfId="0" applyNumberFormat="1" applyBorder="1" applyAlignment="1">
      <alignment horizontal="center"/>
    </xf>
    <xf numFmtId="0" fontId="0" fillId="0" borderId="4" xfId="0" applyBorder="1"/>
    <xf numFmtId="0" fontId="5" fillId="0" borderId="2" xfId="0" applyFont="1" applyBorder="1"/>
    <xf numFmtId="0" fontId="1" fillId="0" borderId="0" xfId="0" applyFont="1" applyAlignment="1">
      <alignment horizontal="left"/>
    </xf>
    <xf numFmtId="168" fontId="3" fillId="0" borderId="0" xfId="1" applyNumberFormat="1" applyFont="1"/>
    <xf numFmtId="168" fontId="0" fillId="0" borderId="2" xfId="0" applyNumberFormat="1" applyBorder="1"/>
    <xf numFmtId="168" fontId="1" fillId="0" borderId="0" xfId="0" applyNumberFormat="1" applyFont="1"/>
    <xf numFmtId="168" fontId="1" fillId="6" borderId="1" xfId="0" applyNumberFormat="1" applyFont="1" applyFill="1" applyBorder="1" applyAlignment="1">
      <alignment horizontal="center"/>
    </xf>
    <xf numFmtId="168" fontId="1" fillId="7" borderId="1" xfId="0" applyNumberFormat="1" applyFont="1" applyFill="1" applyBorder="1" applyAlignment="1">
      <alignment horizontal="center"/>
    </xf>
    <xf numFmtId="168" fontId="1" fillId="4" borderId="1" xfId="0" applyNumberFormat="1" applyFont="1" applyFill="1" applyBorder="1" applyAlignment="1">
      <alignment horizontal="center"/>
    </xf>
    <xf numFmtId="168" fontId="0" fillId="3" borderId="1" xfId="0" applyNumberFormat="1" applyFill="1" applyBorder="1"/>
    <xf numFmtId="168" fontId="0" fillId="0" borderId="0" xfId="0" applyNumberFormat="1"/>
    <xf numFmtId="165" fontId="0" fillId="0" borderId="1" xfId="1" applyNumberFormat="1" applyFont="1" applyBorder="1" applyAlignment="1">
      <alignment horizontal="center"/>
    </xf>
    <xf numFmtId="0" fontId="1" fillId="0" borderId="0" xfId="0" applyFont="1" applyAlignment="1">
      <alignment horizontal="left" vertical="top"/>
    </xf>
    <xf numFmtId="0" fontId="4" fillId="0" borderId="0" xfId="0" applyFont="1"/>
    <xf numFmtId="168" fontId="1" fillId="6" borderId="1" xfId="0" applyNumberFormat="1" applyFont="1" applyFill="1" applyBorder="1" applyAlignment="1">
      <alignment horizontal="center" wrapText="1"/>
    </xf>
    <xf numFmtId="168" fontId="1" fillId="7" borderId="1" xfId="0" applyNumberFormat="1" applyFont="1" applyFill="1" applyBorder="1" applyAlignment="1">
      <alignment horizontal="center" wrapText="1"/>
    </xf>
    <xf numFmtId="168" fontId="1" fillId="4" borderId="1" xfId="0" applyNumberFormat="1" applyFont="1" applyFill="1" applyBorder="1" applyAlignment="1">
      <alignment horizontal="center" wrapText="1"/>
    </xf>
    <xf numFmtId="0" fontId="1" fillId="0" borderId="1" xfId="0" applyFont="1" applyBorder="1" applyAlignment="1">
      <alignment horizontal="center" wrapText="1"/>
    </xf>
    <xf numFmtId="0" fontId="1" fillId="5" borderId="1" xfId="0" applyFont="1" applyFill="1" applyBorder="1" applyAlignment="1">
      <alignment horizontal="center" wrapText="1"/>
    </xf>
    <xf numFmtId="0" fontId="1" fillId="6" borderId="1" xfId="0" applyFont="1" applyFill="1" applyBorder="1" applyAlignment="1">
      <alignment horizontal="center" wrapText="1"/>
    </xf>
    <xf numFmtId="0" fontId="1" fillId="7" borderId="1" xfId="0" applyFont="1" applyFill="1" applyBorder="1" applyAlignment="1">
      <alignment horizontal="center" wrapText="1"/>
    </xf>
    <xf numFmtId="0" fontId="1" fillId="4" borderId="1" xfId="0" applyFont="1" applyFill="1" applyBorder="1" applyAlignment="1">
      <alignment horizontal="center" wrapText="1"/>
    </xf>
    <xf numFmtId="0" fontId="0" fillId="0" borderId="0" xfId="0" applyAlignment="1">
      <alignment wrapText="1"/>
    </xf>
    <xf numFmtId="168" fontId="0" fillId="0" borderId="1" xfId="0" applyNumberFormat="1" applyBorder="1"/>
    <xf numFmtId="0" fontId="1" fillId="0" borderId="2" xfId="0" applyFont="1" applyBorder="1"/>
    <xf numFmtId="168" fontId="1" fillId="0" borderId="2" xfId="0" applyNumberFormat="1" applyFont="1" applyBorder="1"/>
    <xf numFmtId="0" fontId="5" fillId="0" borderId="0" xfId="0" applyFont="1"/>
    <xf numFmtId="168" fontId="1" fillId="0" borderId="1" xfId="0" applyNumberFormat="1" applyFont="1" applyBorder="1" applyAlignment="1">
      <alignment wrapText="1"/>
    </xf>
    <xf numFmtId="0" fontId="0" fillId="0" borderId="8" xfId="0" applyBorder="1" applyAlignment="1">
      <alignment wrapText="1"/>
    </xf>
    <xf numFmtId="168" fontId="1" fillId="0" borderId="0" xfId="0" applyNumberFormat="1" applyFont="1" applyAlignment="1">
      <alignment horizontal="center" wrapText="1"/>
    </xf>
    <xf numFmtId="168" fontId="8" fillId="0" borderId="0" xfId="1" applyNumberFormat="1" applyFont="1"/>
    <xf numFmtId="0" fontId="9" fillId="0" borderId="0" xfId="0" applyFont="1" applyAlignment="1">
      <alignment horizontal="left"/>
    </xf>
    <xf numFmtId="0" fontId="8" fillId="0" borderId="2" xfId="0" applyFont="1" applyBorder="1"/>
    <xf numFmtId="168" fontId="8" fillId="0" borderId="2" xfId="0" applyNumberFormat="1" applyFont="1" applyBorder="1"/>
    <xf numFmtId="0" fontId="9" fillId="0" borderId="0" xfId="0" applyFont="1"/>
    <xf numFmtId="0" fontId="8" fillId="0" borderId="0" xfId="0" applyFont="1"/>
    <xf numFmtId="0" fontId="8" fillId="0" borderId="2" xfId="0" applyFont="1" applyBorder="1" applyAlignment="1">
      <alignment horizontal="left"/>
    </xf>
    <xf numFmtId="0" fontId="8" fillId="0" borderId="4" xfId="0" applyFont="1" applyBorder="1" applyAlignment="1">
      <alignment horizontal="left"/>
    </xf>
    <xf numFmtId="14" fontId="8" fillId="0" borderId="4" xfId="0" applyNumberFormat="1" applyFont="1" applyBorder="1" applyAlignment="1">
      <alignment horizontal="left"/>
    </xf>
    <xf numFmtId="4" fontId="0" fillId="0" borderId="1" xfId="0" applyNumberFormat="1" applyBorder="1"/>
    <xf numFmtId="4" fontId="0" fillId="0" borderId="0" xfId="0" applyNumberFormat="1"/>
    <xf numFmtId="4" fontId="1" fillId="0" borderId="0" xfId="0" applyNumberFormat="1" applyFont="1"/>
    <xf numFmtId="4" fontId="0" fillId="0" borderId="6" xfId="0" applyNumberFormat="1" applyBorder="1"/>
    <xf numFmtId="165" fontId="1" fillId="0" borderId="1" xfId="0" applyNumberFormat="1" applyFont="1" applyBorder="1"/>
    <xf numFmtId="2" fontId="1" fillId="0" borderId="0" xfId="0" applyNumberFormat="1" applyFont="1" applyAlignment="1">
      <alignment horizontal="center" vertical="center"/>
    </xf>
    <xf numFmtId="165" fontId="1" fillId="0" borderId="0" xfId="0" applyNumberFormat="1" applyFont="1"/>
    <xf numFmtId="165" fontId="0" fillId="0" borderId="0" xfId="0" applyNumberFormat="1"/>
    <xf numFmtId="0" fontId="8" fillId="0" borderId="0" xfId="0" applyFont="1" applyAlignment="1">
      <alignment horizontal="left"/>
    </xf>
    <xf numFmtId="14" fontId="8" fillId="0" borderId="0" xfId="0" applyNumberFormat="1" applyFont="1" applyAlignment="1">
      <alignment horizontal="left"/>
    </xf>
    <xf numFmtId="0" fontId="1" fillId="0" borderId="9" xfId="0" applyFont="1" applyBorder="1"/>
    <xf numFmtId="168" fontId="0" fillId="0" borderId="10" xfId="0" applyNumberFormat="1" applyBorder="1"/>
    <xf numFmtId="168" fontId="0" fillId="0" borderId="12" xfId="0" applyNumberFormat="1" applyBorder="1"/>
    <xf numFmtId="0" fontId="1" fillId="2" borderId="15" xfId="0" applyFont="1" applyFill="1" applyBorder="1" applyAlignment="1">
      <alignment horizontal="center" wrapText="1"/>
    </xf>
    <xf numFmtId="0" fontId="1" fillId="5" borderId="16" xfId="0" applyFont="1" applyFill="1" applyBorder="1" applyAlignment="1">
      <alignment horizontal="center" wrapText="1"/>
    </xf>
    <xf numFmtId="166" fontId="0" fillId="0" borderId="15" xfId="0" applyNumberFormat="1" applyBorder="1" applyAlignment="1">
      <alignment horizontal="right"/>
    </xf>
    <xf numFmtId="0" fontId="1" fillId="3" borderId="17" xfId="0" applyFont="1" applyFill="1" applyBorder="1"/>
    <xf numFmtId="168" fontId="0" fillId="3" borderId="18" xfId="0" applyNumberFormat="1" applyFill="1" applyBorder="1"/>
    <xf numFmtId="2" fontId="1" fillId="3" borderId="18" xfId="0" applyNumberFormat="1" applyFont="1" applyFill="1" applyBorder="1" applyAlignment="1">
      <alignment horizontal="center" vertical="center"/>
    </xf>
    <xf numFmtId="165" fontId="0" fillId="3" borderId="18" xfId="0" applyNumberFormat="1" applyFill="1" applyBorder="1"/>
    <xf numFmtId="0" fontId="1" fillId="3" borderId="18" xfId="0" applyFont="1" applyFill="1" applyBorder="1" applyAlignment="1">
      <alignment horizontal="center" vertical="center"/>
    </xf>
    <xf numFmtId="0" fontId="6" fillId="0" borderId="0" xfId="0" applyFont="1" applyAlignment="1">
      <alignment horizontal="center" wrapText="1"/>
    </xf>
    <xf numFmtId="0" fontId="6" fillId="0" borderId="11" xfId="0" applyFont="1" applyBorder="1" applyAlignment="1">
      <alignment horizontal="center" wrapText="1"/>
    </xf>
    <xf numFmtId="0" fontId="7" fillId="0" borderId="23" xfId="0" applyFont="1" applyBorder="1" applyAlignment="1">
      <alignment horizontal="center" wrapText="1"/>
    </xf>
    <xf numFmtId="0" fontId="9" fillId="0" borderId="1" xfId="0" applyFont="1" applyBorder="1" applyAlignment="1">
      <alignment horizontal="left" wrapText="1"/>
    </xf>
    <xf numFmtId="0" fontId="13" fillId="8" borderId="24" xfId="2" applyAlignment="1">
      <alignment wrapText="1"/>
    </xf>
    <xf numFmtId="168" fontId="13" fillId="8" borderId="24" xfId="2" applyNumberFormat="1" applyAlignment="1">
      <alignment wrapText="1"/>
    </xf>
    <xf numFmtId="4" fontId="13" fillId="8" borderId="24" xfId="2" applyNumberFormat="1" applyAlignment="1">
      <alignment wrapText="1"/>
    </xf>
    <xf numFmtId="0" fontId="0" fillId="0" borderId="1" xfId="0" applyBorder="1" applyAlignment="1">
      <alignment horizontal="center"/>
    </xf>
    <xf numFmtId="14" fontId="4" fillId="0" borderId="4" xfId="0" applyNumberFormat="1" applyFont="1" applyBorder="1"/>
    <xf numFmtId="0" fontId="1" fillId="0" borderId="7" xfId="0" applyFont="1" applyBorder="1" applyAlignment="1">
      <alignment horizontal="center"/>
    </xf>
    <xf numFmtId="165" fontId="0" fillId="0" borderId="7" xfId="0" applyNumberFormat="1" applyBorder="1"/>
    <xf numFmtId="169" fontId="0" fillId="0" borderId="7" xfId="0" applyNumberFormat="1" applyBorder="1"/>
    <xf numFmtId="165" fontId="1" fillId="0" borderId="7" xfId="0" applyNumberFormat="1" applyFont="1" applyBorder="1"/>
    <xf numFmtId="1" fontId="5" fillId="0" borderId="2" xfId="0" applyNumberFormat="1" applyFont="1" applyBorder="1"/>
    <xf numFmtId="1" fontId="0" fillId="0" borderId="4" xfId="0" applyNumberFormat="1" applyBorder="1"/>
    <xf numFmtId="0" fontId="14" fillId="0" borderId="0" xfId="0" applyFont="1"/>
    <xf numFmtId="169" fontId="0" fillId="0" borderId="1" xfId="0" applyNumberFormat="1" applyBorder="1"/>
    <xf numFmtId="169" fontId="1" fillId="3" borderId="1" xfId="0" applyNumberFormat="1" applyFont="1" applyFill="1" applyBorder="1"/>
    <xf numFmtId="169" fontId="1" fillId="3" borderId="18" xfId="0" applyNumberFormat="1" applyFont="1" applyFill="1" applyBorder="1"/>
    <xf numFmtId="169" fontId="0" fillId="0" borderId="16" xfId="0" applyNumberFormat="1" applyBorder="1"/>
    <xf numFmtId="169" fontId="1" fillId="3" borderId="19" xfId="0" applyNumberFormat="1" applyFont="1" applyFill="1" applyBorder="1"/>
    <xf numFmtId="169" fontId="1" fillId="0" borderId="0" xfId="0" applyNumberFormat="1" applyFont="1" applyAlignment="1">
      <alignment vertical="center"/>
    </xf>
    <xf numFmtId="169" fontId="1" fillId="0" borderId="0" xfId="0" applyNumberFormat="1" applyFont="1"/>
    <xf numFmtId="168" fontId="1" fillId="0" borderId="1" xfId="0" applyNumberFormat="1"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1" xfId="0" applyBorder="1" applyAlignment="1">
      <alignment wrapText="1"/>
    </xf>
    <xf numFmtId="0" fontId="12" fillId="0" borderId="0" xfId="0" applyFont="1" applyAlignment="1">
      <alignment horizontal="center"/>
    </xf>
    <xf numFmtId="168" fontId="6" fillId="0" borderId="13" xfId="0" applyNumberFormat="1" applyFont="1" applyBorder="1" applyAlignment="1">
      <alignment horizontal="center" wrapText="1"/>
    </xf>
    <xf numFmtId="0" fontId="7" fillId="0" borderId="13" xfId="0"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168" fontId="6" fillId="0" borderId="20" xfId="0" applyNumberFormat="1" applyFont="1"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168" fontId="1" fillId="0" borderId="3" xfId="0" applyNumberFormat="1" applyFont="1" applyBorder="1" applyAlignment="1">
      <alignment horizontal="center"/>
    </xf>
    <xf numFmtId="168" fontId="1" fillId="0" borderId="4" xfId="0" applyNumberFormat="1" applyFont="1" applyBorder="1" applyAlignment="1">
      <alignment horizontal="center"/>
    </xf>
    <xf numFmtId="168" fontId="1" fillId="0" borderId="5" xfId="0" applyNumberFormat="1" applyFont="1" applyBorder="1" applyAlignment="1">
      <alignment horizontal="center"/>
    </xf>
  </cellXfs>
  <cellStyles count="3">
    <cellStyle name="Currency" xfId="1" builtinId="4"/>
    <cellStyle name="Normal" xfId="0" builtinId="0"/>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
  <sheetViews>
    <sheetView workbookViewId="0">
      <selection activeCell="E16" sqref="E16"/>
    </sheetView>
  </sheetViews>
  <sheetFormatPr defaultRowHeight="15" x14ac:dyDescent="0.25"/>
  <cols>
    <col min="1" max="1" width="17.28515625" customWidth="1"/>
    <col min="2" max="2" width="15.5703125" style="34" bestFit="1" customWidth="1"/>
    <col min="3" max="3" width="10.85546875" style="34" bestFit="1" customWidth="1"/>
    <col min="4" max="4" width="11.28515625" style="34" bestFit="1" customWidth="1"/>
    <col min="5" max="5" width="21.7109375" bestFit="1" customWidth="1"/>
    <col min="6" max="6" width="10.85546875" bestFit="1" customWidth="1"/>
    <col min="7" max="7" width="10" customWidth="1"/>
    <col min="8" max="8" width="11.5703125" bestFit="1" customWidth="1"/>
    <col min="9" max="9" width="10.5703125" bestFit="1" customWidth="1"/>
    <col min="10" max="10" width="10.42578125" bestFit="1" customWidth="1"/>
    <col min="11" max="11" width="17.28515625" bestFit="1" customWidth="1"/>
    <col min="12" max="12" width="9.5703125" bestFit="1" customWidth="1"/>
  </cols>
  <sheetData>
    <row r="1" spans="1:12" x14ac:dyDescent="0.25">
      <c r="A1" s="36" t="s">
        <v>16</v>
      </c>
      <c r="B1" s="97"/>
      <c r="C1" s="27"/>
      <c r="E1" s="26" t="s">
        <v>15</v>
      </c>
      <c r="F1" s="25"/>
    </row>
    <row r="2" spans="1:12" x14ac:dyDescent="0.25">
      <c r="A2" s="36" t="s">
        <v>3</v>
      </c>
      <c r="B2" s="28"/>
      <c r="C2" s="28"/>
      <c r="E2" s="1" t="s">
        <v>19</v>
      </c>
      <c r="F2" s="34"/>
    </row>
    <row r="3" spans="1:12" x14ac:dyDescent="0.25">
      <c r="A3" s="36" t="s">
        <v>4</v>
      </c>
      <c r="B3" s="98"/>
      <c r="C3" s="27"/>
      <c r="E3" s="1" t="s">
        <v>17</v>
      </c>
      <c r="F3" s="92"/>
    </row>
    <row r="4" spans="1:12" x14ac:dyDescent="0.25">
      <c r="A4" s="36"/>
      <c r="B4" s="36"/>
      <c r="D4" s="27"/>
      <c r="E4" s="1"/>
      <c r="F4" s="37"/>
    </row>
    <row r="5" spans="1:12" x14ac:dyDescent="0.25">
      <c r="A5" s="1"/>
      <c r="B5" s="107" t="s">
        <v>18</v>
      </c>
      <c r="C5" s="108"/>
      <c r="D5" s="108"/>
      <c r="E5" s="108"/>
      <c r="F5" s="108"/>
      <c r="H5" s="109" t="s">
        <v>39</v>
      </c>
      <c r="I5" s="109"/>
      <c r="J5" s="109"/>
      <c r="K5" s="109"/>
      <c r="L5" s="109"/>
    </row>
    <row r="6" spans="1:12" x14ac:dyDescent="0.25">
      <c r="A6" s="13" t="s">
        <v>0</v>
      </c>
      <c r="B6" s="30" t="s">
        <v>5</v>
      </c>
      <c r="C6" s="31" t="s">
        <v>6</v>
      </c>
      <c r="D6" s="32" t="s">
        <v>1</v>
      </c>
      <c r="E6" s="7" t="s">
        <v>8</v>
      </c>
      <c r="F6" s="18" t="s">
        <v>10</v>
      </c>
      <c r="G6" s="14"/>
      <c r="H6" s="15" t="s">
        <v>5</v>
      </c>
      <c r="I6" s="16" t="s">
        <v>6</v>
      </c>
      <c r="J6" s="17" t="s">
        <v>1</v>
      </c>
      <c r="K6" s="7" t="s">
        <v>9</v>
      </c>
      <c r="L6" s="18" t="s">
        <v>11</v>
      </c>
    </row>
    <row r="7" spans="1:12" x14ac:dyDescent="0.25">
      <c r="A7" s="2"/>
      <c r="B7" s="6">
        <v>0</v>
      </c>
      <c r="C7" s="6">
        <v>0</v>
      </c>
      <c r="D7" s="6">
        <f>C7-B7</f>
        <v>0</v>
      </c>
      <c r="E7" s="21">
        <v>0</v>
      </c>
      <c r="F7" s="100">
        <f>ROUND(D7*E7,2)</f>
        <v>0</v>
      </c>
      <c r="G7" s="20"/>
      <c r="H7" s="6">
        <v>0</v>
      </c>
      <c r="I7" s="6">
        <v>0</v>
      </c>
      <c r="J7" s="35">
        <f>SUM(I7-H7)</f>
        <v>0</v>
      </c>
      <c r="K7" s="23">
        <v>0</v>
      </c>
      <c r="L7" s="100">
        <f>ROUND(J7*K7,2)</f>
        <v>0</v>
      </c>
    </row>
    <row r="8" spans="1:12" x14ac:dyDescent="0.25">
      <c r="A8" s="2"/>
      <c r="B8" s="6">
        <v>0</v>
      </c>
      <c r="C8" s="6">
        <v>0</v>
      </c>
      <c r="D8" s="6">
        <f>C8-B8</f>
        <v>0</v>
      </c>
      <c r="E8" s="21">
        <v>0</v>
      </c>
      <c r="F8" s="100">
        <f>ROUND(D8*E8,2)</f>
        <v>0</v>
      </c>
      <c r="G8" s="20"/>
      <c r="H8" s="6">
        <v>0</v>
      </c>
      <c r="I8" s="6">
        <v>0</v>
      </c>
      <c r="J8" s="35">
        <f t="shared" ref="J8:J11" si="0">SUM(I8-H8)</f>
        <v>0</v>
      </c>
      <c r="K8" s="23">
        <v>0</v>
      </c>
      <c r="L8" s="100">
        <f>ROUND(J8*K8,2)</f>
        <v>0</v>
      </c>
    </row>
    <row r="9" spans="1:12" x14ac:dyDescent="0.25">
      <c r="A9" s="2"/>
      <c r="B9" s="6">
        <v>0</v>
      </c>
      <c r="C9" s="6">
        <v>0</v>
      </c>
      <c r="D9" s="6">
        <f t="shared" ref="D9:D11" si="1">C9-B9</f>
        <v>0</v>
      </c>
      <c r="E9" s="21">
        <v>0</v>
      </c>
      <c r="F9" s="100">
        <f t="shared" ref="F9:F11" si="2">ROUND(D9*E9,2)</f>
        <v>0</v>
      </c>
      <c r="G9" s="20"/>
      <c r="H9" s="6">
        <v>0</v>
      </c>
      <c r="I9" s="6">
        <v>0</v>
      </c>
      <c r="J9" s="35">
        <f t="shared" si="0"/>
        <v>0</v>
      </c>
      <c r="K9" s="23">
        <v>0</v>
      </c>
      <c r="L9" s="100">
        <f t="shared" ref="L9:L11" si="3">ROUND(J9*K9,2)</f>
        <v>0</v>
      </c>
    </row>
    <row r="10" spans="1:12" x14ac:dyDescent="0.25">
      <c r="A10" s="2"/>
      <c r="B10" s="6">
        <v>0</v>
      </c>
      <c r="C10" s="6">
        <v>0</v>
      </c>
      <c r="D10" s="6">
        <f t="shared" si="1"/>
        <v>0</v>
      </c>
      <c r="E10" s="21">
        <v>0</v>
      </c>
      <c r="F10" s="100">
        <f t="shared" si="2"/>
        <v>0</v>
      </c>
      <c r="G10" s="20"/>
      <c r="H10" s="6">
        <v>0</v>
      </c>
      <c r="I10" s="6">
        <v>0</v>
      </c>
      <c r="J10" s="35">
        <f t="shared" si="0"/>
        <v>0</v>
      </c>
      <c r="K10" s="23">
        <v>0</v>
      </c>
      <c r="L10" s="100">
        <f t="shared" si="3"/>
        <v>0</v>
      </c>
    </row>
    <row r="11" spans="1:12" x14ac:dyDescent="0.25">
      <c r="A11" s="2"/>
      <c r="B11" s="6">
        <v>0</v>
      </c>
      <c r="C11" s="6">
        <v>0</v>
      </c>
      <c r="D11" s="6">
        <f t="shared" si="1"/>
        <v>0</v>
      </c>
      <c r="E11" s="21">
        <v>0</v>
      </c>
      <c r="F11" s="100">
        <f t="shared" si="2"/>
        <v>0</v>
      </c>
      <c r="G11" s="20"/>
      <c r="H11" s="6">
        <v>0</v>
      </c>
      <c r="I11" s="6">
        <v>0</v>
      </c>
      <c r="J11" s="35">
        <f t="shared" si="0"/>
        <v>0</v>
      </c>
      <c r="K11" s="23">
        <v>0</v>
      </c>
      <c r="L11" s="100">
        <f t="shared" si="3"/>
        <v>0</v>
      </c>
    </row>
    <row r="12" spans="1:12" x14ac:dyDescent="0.25">
      <c r="A12" s="10" t="s">
        <v>7</v>
      </c>
      <c r="B12" s="33"/>
      <c r="C12" s="33"/>
      <c r="D12" s="33"/>
      <c r="E12" s="22">
        <f>SUM(E7:E11)</f>
        <v>0</v>
      </c>
      <c r="F12" s="101">
        <f>SUM(F7:F11)</f>
        <v>0</v>
      </c>
      <c r="G12" s="9"/>
      <c r="H12" s="19"/>
      <c r="I12" s="19"/>
      <c r="J12" s="11"/>
      <c r="K12" s="22">
        <f>SUM(K7:K11)</f>
        <v>0</v>
      </c>
      <c r="L12" s="101">
        <f>SUM(L7:L11)</f>
        <v>0</v>
      </c>
    </row>
    <row r="13" spans="1:12" x14ac:dyDescent="0.25">
      <c r="A13" s="1"/>
      <c r="E13" s="8"/>
      <c r="F13" s="9"/>
      <c r="G13" s="9"/>
      <c r="H13" s="9"/>
      <c r="I13" s="9"/>
      <c r="J13" s="9"/>
      <c r="K13" s="8"/>
      <c r="L13" s="9"/>
    </row>
    <row r="14" spans="1:12" x14ac:dyDescent="0.25">
      <c r="A14" s="1"/>
      <c r="E14" s="8"/>
      <c r="F14" s="9"/>
      <c r="G14" s="9"/>
      <c r="H14" s="9"/>
      <c r="I14" s="9"/>
      <c r="J14" s="9"/>
      <c r="K14" s="8"/>
      <c r="L14" s="9"/>
    </row>
    <row r="15" spans="1:12" x14ac:dyDescent="0.25">
      <c r="A15" s="1" t="s">
        <v>12</v>
      </c>
      <c r="B15" s="105">
        <f>SUM(F12)</f>
        <v>0</v>
      </c>
      <c r="F15" s="9"/>
      <c r="G15" s="9"/>
      <c r="H15" s="9"/>
      <c r="I15" s="9"/>
      <c r="J15" s="9"/>
      <c r="K15" s="8"/>
      <c r="L15" s="9"/>
    </row>
    <row r="16" spans="1:12" x14ac:dyDescent="0.25">
      <c r="A16" s="1" t="s">
        <v>13</v>
      </c>
      <c r="B16" s="105">
        <f>SUM(L12)</f>
        <v>0</v>
      </c>
      <c r="F16" s="9"/>
      <c r="G16" s="9"/>
      <c r="H16" s="9"/>
      <c r="I16" s="9"/>
      <c r="J16" s="9"/>
      <c r="K16" s="8"/>
      <c r="L16" s="9"/>
    </row>
    <row r="17" spans="1:2" x14ac:dyDescent="0.25">
      <c r="A17" s="1" t="s">
        <v>2</v>
      </c>
      <c r="B17" s="106">
        <f>SUM(B15:B16)</f>
        <v>0</v>
      </c>
    </row>
    <row r="20" spans="1:2" x14ac:dyDescent="0.25">
      <c r="A20" t="s">
        <v>60</v>
      </c>
    </row>
    <row r="21" spans="1:2" x14ac:dyDescent="0.25">
      <c r="A21" t="s">
        <v>14</v>
      </c>
    </row>
    <row r="23" spans="1:2" x14ac:dyDescent="0.25">
      <c r="A23" t="s">
        <v>67</v>
      </c>
    </row>
  </sheetData>
  <mergeCells count="2">
    <mergeCell ref="B5:F5"/>
    <mergeCell ref="H5:L5"/>
  </mergeCells>
  <pageMargins left="0.7" right="0.7" top="0.75" bottom="0.75" header="0.3" footer="0.3"/>
  <pageSetup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3"/>
  <sheetViews>
    <sheetView tabSelected="1" zoomScaleNormal="100" workbookViewId="0">
      <selection activeCell="P27" sqref="P27"/>
    </sheetView>
  </sheetViews>
  <sheetFormatPr defaultRowHeight="15" x14ac:dyDescent="0.25"/>
  <cols>
    <col min="1" max="1" width="19.140625" customWidth="1"/>
    <col min="2" max="2" width="12" style="34" customWidth="1"/>
    <col min="3" max="3" width="12.28515625" style="34" customWidth="1"/>
    <col min="4" max="4" width="11.28515625" style="34" customWidth="1"/>
    <col min="5" max="5" width="15.140625" customWidth="1"/>
    <col min="6" max="6" width="13.7109375" customWidth="1"/>
    <col min="7" max="7" width="12.5703125" customWidth="1"/>
    <col min="8" max="8" width="11.42578125" customWidth="1"/>
    <col min="9" max="9" width="13.85546875" style="34" customWidth="1"/>
    <col min="10" max="10" width="12.7109375" customWidth="1"/>
    <col min="11" max="11" width="12.85546875" customWidth="1"/>
    <col min="12" max="12" width="11.5703125" customWidth="1"/>
    <col min="13" max="13" width="13.140625" customWidth="1"/>
    <col min="14" max="14" width="11.28515625" customWidth="1"/>
  </cols>
  <sheetData>
    <row r="1" spans="1:14" x14ac:dyDescent="0.25">
      <c r="A1" s="36" t="s">
        <v>51</v>
      </c>
      <c r="B1" s="60"/>
      <c r="C1" s="54"/>
      <c r="E1" s="55" t="s">
        <v>52</v>
      </c>
      <c r="F1" s="56"/>
      <c r="G1" s="50"/>
    </row>
    <row r="2" spans="1:14" x14ac:dyDescent="0.25">
      <c r="A2" s="36" t="s">
        <v>3</v>
      </c>
      <c r="B2" s="57"/>
      <c r="C2" s="57"/>
      <c r="E2" s="58" t="s">
        <v>53</v>
      </c>
      <c r="F2" s="59"/>
    </row>
    <row r="3" spans="1:14" x14ac:dyDescent="0.25">
      <c r="A3" s="36" t="s">
        <v>4</v>
      </c>
      <c r="B3" s="61"/>
      <c r="C3" s="54"/>
      <c r="E3" s="58" t="s">
        <v>54</v>
      </c>
      <c r="F3" s="62"/>
      <c r="G3" s="37"/>
    </row>
    <row r="4" spans="1:14" x14ac:dyDescent="0.25">
      <c r="A4" s="36"/>
      <c r="B4" s="71"/>
      <c r="C4" s="54"/>
      <c r="E4" s="58"/>
      <c r="F4" s="72"/>
      <c r="G4" s="37"/>
    </row>
    <row r="5" spans="1:14" ht="30.6" customHeight="1" x14ac:dyDescent="0.25">
      <c r="A5" s="36" t="s">
        <v>41</v>
      </c>
      <c r="B5" s="87" t="s">
        <v>42</v>
      </c>
      <c r="C5" s="110" t="s">
        <v>47</v>
      </c>
      <c r="D5" s="111"/>
      <c r="E5" s="111"/>
      <c r="F5" s="111"/>
      <c r="G5" s="111"/>
      <c r="H5" s="111"/>
      <c r="I5" s="111"/>
      <c r="J5" s="111"/>
      <c r="K5" s="112"/>
      <c r="L5" s="46"/>
      <c r="M5" s="46"/>
      <c r="N5" s="46"/>
    </row>
    <row r="6" spans="1:14" ht="30" x14ac:dyDescent="0.25">
      <c r="A6" s="1"/>
      <c r="B6" s="51" t="s">
        <v>43</v>
      </c>
      <c r="C6" s="113" t="s">
        <v>58</v>
      </c>
      <c r="D6" s="113"/>
      <c r="E6" s="113"/>
      <c r="F6" s="113"/>
      <c r="G6" s="113"/>
      <c r="H6" s="113"/>
      <c r="I6" s="113"/>
      <c r="J6" s="113"/>
      <c r="K6" s="113"/>
    </row>
    <row r="7" spans="1:14" ht="15.75" thickBot="1" x14ac:dyDescent="0.3">
      <c r="A7" s="1"/>
      <c r="B7" s="29"/>
      <c r="C7" s="29"/>
      <c r="D7" s="29"/>
    </row>
    <row r="8" spans="1:14" ht="31.15" customHeight="1" x14ac:dyDescent="0.25">
      <c r="A8" s="73" t="s">
        <v>37</v>
      </c>
      <c r="B8" s="115" t="s">
        <v>50</v>
      </c>
      <c r="C8" s="116"/>
      <c r="D8" s="116"/>
      <c r="E8" s="116"/>
      <c r="F8" s="116"/>
      <c r="G8" s="116"/>
      <c r="H8" s="116"/>
      <c r="I8" s="74"/>
      <c r="J8" s="117" t="s">
        <v>45</v>
      </c>
      <c r="K8" s="117"/>
      <c r="L8" s="117"/>
      <c r="M8" s="117"/>
      <c r="N8" s="118"/>
    </row>
    <row r="9" spans="1:14" s="46" customFormat="1" ht="45" x14ac:dyDescent="0.25">
      <c r="A9" s="76" t="s">
        <v>68</v>
      </c>
      <c r="B9" s="38" t="s">
        <v>5</v>
      </c>
      <c r="C9" s="39" t="s">
        <v>6</v>
      </c>
      <c r="D9" s="40" t="s">
        <v>1</v>
      </c>
      <c r="E9" s="41" t="s">
        <v>69</v>
      </c>
      <c r="F9" s="41" t="s">
        <v>63</v>
      </c>
      <c r="G9" s="42" t="s">
        <v>10</v>
      </c>
      <c r="H9" s="42" t="s">
        <v>66</v>
      </c>
      <c r="I9" s="53"/>
      <c r="J9" s="43" t="s">
        <v>5</v>
      </c>
      <c r="K9" s="44" t="s">
        <v>44</v>
      </c>
      <c r="L9" s="45" t="s">
        <v>1</v>
      </c>
      <c r="M9" s="41" t="s">
        <v>20</v>
      </c>
      <c r="N9" s="77" t="s">
        <v>33</v>
      </c>
    </row>
    <row r="10" spans="1:14" x14ac:dyDescent="0.25">
      <c r="A10" s="78"/>
      <c r="B10" s="6">
        <v>0</v>
      </c>
      <c r="C10" s="6">
        <v>0</v>
      </c>
      <c r="D10" s="6">
        <f>C10-B10</f>
        <v>0</v>
      </c>
      <c r="E10" s="21">
        <v>0</v>
      </c>
      <c r="F10" s="21">
        <v>0</v>
      </c>
      <c r="G10" s="100">
        <f>ROUND(D10*E10,2)</f>
        <v>0</v>
      </c>
      <c r="H10" s="100">
        <f>ROUND(D10*F10,2)</f>
        <v>0</v>
      </c>
      <c r="J10" s="6">
        <v>0</v>
      </c>
      <c r="K10" s="6">
        <v>0</v>
      </c>
      <c r="L10" s="35">
        <f>SUM(K10-J10)</f>
        <v>0</v>
      </c>
      <c r="M10" s="23">
        <v>0</v>
      </c>
      <c r="N10" s="103">
        <f>ROUND(SUM(L10*M10*0.5),2)</f>
        <v>0</v>
      </c>
    </row>
    <row r="11" spans="1:14" x14ac:dyDescent="0.25">
      <c r="A11" s="78"/>
      <c r="B11" s="6">
        <v>0</v>
      </c>
      <c r="C11" s="6">
        <v>0</v>
      </c>
      <c r="D11" s="6">
        <f>C11-B11</f>
        <v>0</v>
      </c>
      <c r="E11" s="21">
        <v>0</v>
      </c>
      <c r="F11" s="21">
        <v>0</v>
      </c>
      <c r="G11" s="100">
        <f>ROUND(D11*E11,2)</f>
        <v>0</v>
      </c>
      <c r="H11" s="100">
        <f t="shared" ref="H11:H14" si="0">ROUND(D11*F11,2)</f>
        <v>0</v>
      </c>
      <c r="J11" s="6">
        <v>0</v>
      </c>
      <c r="K11" s="6">
        <v>0</v>
      </c>
      <c r="L11" s="35">
        <f t="shared" ref="L11:L14" si="1">SUM(K11-J11)</f>
        <v>0</v>
      </c>
      <c r="M11" s="23">
        <v>0</v>
      </c>
      <c r="N11" s="103">
        <f t="shared" ref="N11:N14" si="2">ROUND(SUM(L11*M11*0.5),2)</f>
        <v>0</v>
      </c>
    </row>
    <row r="12" spans="1:14" x14ac:dyDescent="0.25">
      <c r="A12" s="78"/>
      <c r="B12" s="6">
        <v>0</v>
      </c>
      <c r="C12" s="6">
        <v>0</v>
      </c>
      <c r="D12" s="6">
        <f t="shared" ref="D12:D14" si="3">C12-B12</f>
        <v>0</v>
      </c>
      <c r="E12" s="21">
        <v>0</v>
      </c>
      <c r="F12" s="21">
        <v>0</v>
      </c>
      <c r="G12" s="100">
        <f>ROUND(D12*E12,2)</f>
        <v>0</v>
      </c>
      <c r="H12" s="100">
        <f t="shared" si="0"/>
        <v>0</v>
      </c>
      <c r="J12" s="6">
        <v>0</v>
      </c>
      <c r="K12" s="6">
        <v>0</v>
      </c>
      <c r="L12" s="35">
        <f t="shared" si="1"/>
        <v>0</v>
      </c>
      <c r="M12" s="23">
        <v>0</v>
      </c>
      <c r="N12" s="103">
        <f t="shared" si="2"/>
        <v>0</v>
      </c>
    </row>
    <row r="13" spans="1:14" x14ac:dyDescent="0.25">
      <c r="A13" s="78"/>
      <c r="B13" s="6">
        <v>0</v>
      </c>
      <c r="C13" s="6">
        <v>0</v>
      </c>
      <c r="D13" s="6">
        <f t="shared" si="3"/>
        <v>0</v>
      </c>
      <c r="E13" s="21">
        <v>0</v>
      </c>
      <c r="F13" s="21">
        <v>0</v>
      </c>
      <c r="G13" s="100">
        <f>ROUND(D13*E13,2)</f>
        <v>0</v>
      </c>
      <c r="H13" s="100">
        <f t="shared" si="0"/>
        <v>0</v>
      </c>
      <c r="J13" s="6">
        <v>0</v>
      </c>
      <c r="K13" s="6">
        <v>0</v>
      </c>
      <c r="L13" s="35">
        <f t="shared" si="1"/>
        <v>0</v>
      </c>
      <c r="M13" s="23">
        <v>0</v>
      </c>
      <c r="N13" s="103">
        <f t="shared" si="2"/>
        <v>0</v>
      </c>
    </row>
    <row r="14" spans="1:14" x14ac:dyDescent="0.25">
      <c r="A14" s="78"/>
      <c r="B14" s="6">
        <v>0</v>
      </c>
      <c r="C14" s="6">
        <v>0</v>
      </c>
      <c r="D14" s="6">
        <f t="shared" si="3"/>
        <v>0</v>
      </c>
      <c r="E14" s="21">
        <v>0</v>
      </c>
      <c r="F14" s="21">
        <v>0</v>
      </c>
      <c r="G14" s="100">
        <f>ROUND(D14*E14,2)</f>
        <v>0</v>
      </c>
      <c r="H14" s="100">
        <f t="shared" si="0"/>
        <v>0</v>
      </c>
      <c r="J14" s="6">
        <v>0</v>
      </c>
      <c r="K14" s="6">
        <v>0</v>
      </c>
      <c r="L14" s="35">
        <f t="shared" si="1"/>
        <v>0</v>
      </c>
      <c r="M14" s="23">
        <v>0</v>
      </c>
      <c r="N14" s="103">
        <f t="shared" si="2"/>
        <v>0</v>
      </c>
    </row>
    <row r="15" spans="1:14" ht="15.75" thickBot="1" x14ac:dyDescent="0.3">
      <c r="A15" s="79" t="s">
        <v>7</v>
      </c>
      <c r="B15" s="80"/>
      <c r="C15" s="80"/>
      <c r="D15" s="80"/>
      <c r="E15" s="81">
        <f>SUM(E10:E14)</f>
        <v>0</v>
      </c>
      <c r="F15" s="81">
        <f>SUM(F10:F14)</f>
        <v>0</v>
      </c>
      <c r="G15" s="102">
        <f>SUM(G10:G14)</f>
        <v>0</v>
      </c>
      <c r="H15" s="102">
        <f>SUM(H10:H14)</f>
        <v>0</v>
      </c>
      <c r="I15" s="75"/>
      <c r="J15" s="82"/>
      <c r="K15" s="82"/>
      <c r="L15" s="83"/>
      <c r="M15" s="81">
        <f>SUM(M10:M14)</f>
        <v>0</v>
      </c>
      <c r="N15" s="104">
        <f>SUM(N10:N14)</f>
        <v>0</v>
      </c>
    </row>
    <row r="16" spans="1:14" x14ac:dyDescent="0.25">
      <c r="E16" s="68"/>
      <c r="F16" s="68"/>
      <c r="G16" s="69"/>
      <c r="H16" s="69"/>
      <c r="J16" s="70"/>
      <c r="K16" s="70"/>
      <c r="L16" s="8"/>
      <c r="M16" s="68"/>
      <c r="N16" s="69"/>
    </row>
    <row r="17" spans="1:14" x14ac:dyDescent="0.25">
      <c r="A17" t="s">
        <v>56</v>
      </c>
      <c r="E17" s="68"/>
      <c r="F17" s="68"/>
      <c r="G17" s="69"/>
      <c r="H17" s="69"/>
      <c r="J17" s="70"/>
      <c r="K17" s="70"/>
      <c r="L17" s="8"/>
      <c r="M17" s="68"/>
      <c r="N17" s="69"/>
    </row>
    <row r="18" spans="1:14" x14ac:dyDescent="0.25">
      <c r="A18" t="s">
        <v>55</v>
      </c>
      <c r="E18" s="68"/>
      <c r="F18" s="68"/>
      <c r="G18" s="69"/>
      <c r="H18" s="69"/>
      <c r="J18" s="70"/>
      <c r="K18" s="70"/>
      <c r="L18" s="8"/>
      <c r="M18" s="68"/>
      <c r="N18" s="69"/>
    </row>
    <row r="19" spans="1:14" x14ac:dyDescent="0.25">
      <c r="A19" t="s">
        <v>62</v>
      </c>
      <c r="E19" s="68"/>
      <c r="F19" s="68"/>
      <c r="G19" s="69"/>
      <c r="H19" s="69"/>
      <c r="J19" s="70"/>
      <c r="K19" s="70"/>
      <c r="L19" s="8"/>
      <c r="M19" s="68"/>
      <c r="N19" s="69"/>
    </row>
    <row r="20" spans="1:14" x14ac:dyDescent="0.25">
      <c r="A20" t="s">
        <v>73</v>
      </c>
      <c r="E20" s="8"/>
      <c r="F20" s="8"/>
      <c r="G20" s="8"/>
      <c r="H20" s="9"/>
      <c r="J20" s="9"/>
      <c r="K20" s="9"/>
      <c r="L20" s="9"/>
      <c r="M20" s="8"/>
      <c r="N20" s="9"/>
    </row>
    <row r="21" spans="1:14" ht="15.75" thickBot="1" x14ac:dyDescent="0.3">
      <c r="E21" s="8"/>
      <c r="F21" s="8"/>
      <c r="G21" s="8"/>
      <c r="H21" s="9"/>
      <c r="J21" s="9"/>
      <c r="K21" s="9"/>
      <c r="L21" s="9"/>
      <c r="M21" s="8"/>
      <c r="N21" s="9"/>
    </row>
    <row r="22" spans="1:14" ht="25.9" customHeight="1" x14ac:dyDescent="0.25">
      <c r="A22" s="73" t="s">
        <v>38</v>
      </c>
      <c r="B22" s="119" t="s">
        <v>48</v>
      </c>
      <c r="C22" s="120"/>
      <c r="D22" s="120"/>
      <c r="E22" s="120"/>
      <c r="F22" s="121"/>
      <c r="G22" s="86"/>
      <c r="H22" s="122" t="s">
        <v>49</v>
      </c>
      <c r="I22" s="122"/>
      <c r="J22" s="122"/>
      <c r="K22" s="122"/>
      <c r="L22" s="123"/>
      <c r="M22" s="85"/>
      <c r="N22" s="84"/>
    </row>
    <row r="23" spans="1:14" ht="30" x14ac:dyDescent="0.25">
      <c r="A23" s="76" t="s">
        <v>68</v>
      </c>
      <c r="B23" s="38" t="s">
        <v>5</v>
      </c>
      <c r="C23" s="39" t="s">
        <v>6</v>
      </c>
      <c r="D23" s="40" t="s">
        <v>1</v>
      </c>
      <c r="E23" s="41" t="s">
        <v>69</v>
      </c>
      <c r="F23" s="42" t="s">
        <v>10</v>
      </c>
      <c r="G23" s="53"/>
      <c r="H23" s="43" t="s">
        <v>5</v>
      </c>
      <c r="I23" s="44" t="s">
        <v>6</v>
      </c>
      <c r="J23" s="45" t="s">
        <v>1</v>
      </c>
      <c r="K23" s="41" t="s">
        <v>9</v>
      </c>
      <c r="L23" s="77" t="s">
        <v>40</v>
      </c>
    </row>
    <row r="24" spans="1:14" x14ac:dyDescent="0.25">
      <c r="A24" s="78"/>
      <c r="B24" s="6">
        <v>0</v>
      </c>
      <c r="C24" s="6">
        <v>0</v>
      </c>
      <c r="D24" s="6">
        <f>C24-B24</f>
        <v>0</v>
      </c>
      <c r="E24" s="21">
        <v>0</v>
      </c>
      <c r="F24" s="100">
        <f>ROUND(D24*E24,2)</f>
        <v>0</v>
      </c>
      <c r="G24" s="34"/>
      <c r="H24" s="6">
        <v>0</v>
      </c>
      <c r="I24" s="6">
        <v>0</v>
      </c>
      <c r="J24" s="35">
        <f>I24-H24</f>
        <v>0</v>
      </c>
      <c r="K24" s="23">
        <v>0</v>
      </c>
      <c r="L24" s="103">
        <f>ROUND(SUM(J24*K24),2)</f>
        <v>0</v>
      </c>
    </row>
    <row r="25" spans="1:14" x14ac:dyDescent="0.25">
      <c r="A25" s="78"/>
      <c r="B25" s="6">
        <v>0</v>
      </c>
      <c r="C25" s="6">
        <v>0</v>
      </c>
      <c r="D25" s="6">
        <f t="shared" ref="D25:D28" si="4">C25-B25</f>
        <v>0</v>
      </c>
      <c r="E25" s="21">
        <v>0</v>
      </c>
      <c r="F25" s="100">
        <f t="shared" ref="F25:F28" si="5">ROUND(D25*E25,2)</f>
        <v>0</v>
      </c>
      <c r="G25" s="34"/>
      <c r="H25" s="6">
        <v>0</v>
      </c>
      <c r="I25" s="6">
        <v>0</v>
      </c>
      <c r="J25" s="35">
        <f t="shared" ref="J25:J28" si="6">I25-H25</f>
        <v>0</v>
      </c>
      <c r="K25" s="23">
        <v>0</v>
      </c>
      <c r="L25" s="103">
        <f t="shared" ref="L25:L28" si="7">ROUND(SUM(J25*K25),2)</f>
        <v>0</v>
      </c>
    </row>
    <row r="26" spans="1:14" x14ac:dyDescent="0.25">
      <c r="A26" s="78"/>
      <c r="B26" s="6">
        <v>0</v>
      </c>
      <c r="C26" s="6">
        <v>0</v>
      </c>
      <c r="D26" s="6">
        <f t="shared" si="4"/>
        <v>0</v>
      </c>
      <c r="E26" s="21">
        <v>0</v>
      </c>
      <c r="F26" s="100">
        <f t="shared" si="5"/>
        <v>0</v>
      </c>
      <c r="G26" s="34"/>
      <c r="H26" s="6">
        <v>0</v>
      </c>
      <c r="I26" s="6">
        <v>0</v>
      </c>
      <c r="J26" s="35">
        <f t="shared" si="6"/>
        <v>0</v>
      </c>
      <c r="K26" s="23">
        <v>0</v>
      </c>
      <c r="L26" s="103">
        <f t="shared" si="7"/>
        <v>0</v>
      </c>
    </row>
    <row r="27" spans="1:14" x14ac:dyDescent="0.25">
      <c r="A27" s="78"/>
      <c r="B27" s="6">
        <v>0</v>
      </c>
      <c r="C27" s="6">
        <v>0</v>
      </c>
      <c r="D27" s="6">
        <f t="shared" si="4"/>
        <v>0</v>
      </c>
      <c r="E27" s="21">
        <v>0</v>
      </c>
      <c r="F27" s="100">
        <f t="shared" si="5"/>
        <v>0</v>
      </c>
      <c r="G27" s="34"/>
      <c r="H27" s="6">
        <v>0</v>
      </c>
      <c r="I27" s="6">
        <v>0</v>
      </c>
      <c r="J27" s="35">
        <f t="shared" si="6"/>
        <v>0</v>
      </c>
      <c r="K27" s="23">
        <v>0</v>
      </c>
      <c r="L27" s="103">
        <f t="shared" si="7"/>
        <v>0</v>
      </c>
    </row>
    <row r="28" spans="1:14" x14ac:dyDescent="0.25">
      <c r="A28" s="78"/>
      <c r="B28" s="6">
        <v>0</v>
      </c>
      <c r="C28" s="6">
        <v>0</v>
      </c>
      <c r="D28" s="6">
        <f t="shared" si="4"/>
        <v>0</v>
      </c>
      <c r="E28" s="21">
        <v>0</v>
      </c>
      <c r="F28" s="100">
        <f t="shared" si="5"/>
        <v>0</v>
      </c>
      <c r="G28" s="34"/>
      <c r="H28" s="6">
        <v>0</v>
      </c>
      <c r="I28" s="6">
        <v>0</v>
      </c>
      <c r="J28" s="35">
        <f t="shared" si="6"/>
        <v>0</v>
      </c>
      <c r="K28" s="23">
        <v>0</v>
      </c>
      <c r="L28" s="103">
        <f t="shared" si="7"/>
        <v>0</v>
      </c>
    </row>
    <row r="29" spans="1:14" ht="15.75" thickBot="1" x14ac:dyDescent="0.3">
      <c r="A29" s="79" t="s">
        <v>7</v>
      </c>
      <c r="B29" s="80"/>
      <c r="C29" s="80"/>
      <c r="D29" s="80"/>
      <c r="E29" s="81">
        <f>SUM(E24:E28)</f>
        <v>0</v>
      </c>
      <c r="F29" s="102">
        <f>SUM(F24:F28)</f>
        <v>0</v>
      </c>
      <c r="G29" s="75"/>
      <c r="H29" s="82"/>
      <c r="I29" s="82"/>
      <c r="J29" s="83"/>
      <c r="K29" s="81">
        <f>SUM(K24:K28)</f>
        <v>0</v>
      </c>
      <c r="L29" s="104">
        <f>SUM(L24:L28)</f>
        <v>0</v>
      </c>
    </row>
    <row r="30" spans="1:14" x14ac:dyDescent="0.25">
      <c r="A30" s="1"/>
      <c r="E30" s="68"/>
      <c r="F30" s="69"/>
      <c r="G30" s="34"/>
      <c r="H30" s="70"/>
      <c r="I30" s="70"/>
      <c r="J30" s="8"/>
      <c r="K30" s="68"/>
      <c r="L30" s="69"/>
    </row>
    <row r="31" spans="1:14" x14ac:dyDescent="0.25">
      <c r="A31" s="1"/>
      <c r="E31" s="8"/>
      <c r="F31" s="8"/>
      <c r="G31" s="8"/>
      <c r="H31" s="9"/>
      <c r="J31" s="9"/>
      <c r="K31" s="9"/>
      <c r="L31" s="9"/>
      <c r="M31" s="8"/>
      <c r="N31" s="9"/>
    </row>
    <row r="32" spans="1:14" s="46" customFormat="1" x14ac:dyDescent="0.25">
      <c r="A32" s="1" t="s">
        <v>12</v>
      </c>
      <c r="B32" s="105">
        <f>SUM(G15+F29)</f>
        <v>0</v>
      </c>
      <c r="C32" s="34"/>
      <c r="D32" s="34"/>
      <c r="E32"/>
      <c r="F32"/>
      <c r="G32"/>
      <c r="H32" s="9"/>
      <c r="I32" s="34"/>
      <c r="J32" s="9"/>
      <c r="K32" s="9"/>
      <c r="L32" s="9"/>
      <c r="M32" s="8"/>
      <c r="N32" s="9"/>
    </row>
    <row r="33" spans="1:14" x14ac:dyDescent="0.25">
      <c r="A33" s="1" t="s">
        <v>13</v>
      </c>
      <c r="B33" s="105">
        <f>SUM(H15+N15+L29)</f>
        <v>0</v>
      </c>
      <c r="H33" s="9"/>
      <c r="J33" s="9"/>
      <c r="K33" s="9"/>
      <c r="L33" s="9"/>
      <c r="M33" s="8"/>
      <c r="N33" s="9"/>
    </row>
    <row r="34" spans="1:14" x14ac:dyDescent="0.25">
      <c r="A34" s="1" t="s">
        <v>2</v>
      </c>
      <c r="B34" s="105">
        <f>SUM(B32:B33)</f>
        <v>0</v>
      </c>
      <c r="H34" s="9"/>
      <c r="J34" s="9"/>
      <c r="K34" s="9"/>
      <c r="L34" s="9"/>
      <c r="M34" s="8"/>
      <c r="N34" s="9"/>
    </row>
    <row r="37" spans="1:14" ht="15.75" x14ac:dyDescent="0.25">
      <c r="A37" s="114" t="s">
        <v>46</v>
      </c>
      <c r="B37" s="114"/>
      <c r="C37" s="114"/>
      <c r="D37" s="114"/>
      <c r="E37" s="114"/>
      <c r="F37" s="114"/>
      <c r="G37" s="114"/>
      <c r="H37" s="114"/>
      <c r="I37" s="114"/>
    </row>
    <row r="38" spans="1:14" x14ac:dyDescent="0.25">
      <c r="A38" s="14"/>
      <c r="B38" s="14"/>
      <c r="C38" s="14"/>
      <c r="D38" s="14"/>
      <c r="E38" s="14"/>
      <c r="F38" s="14"/>
      <c r="G38" s="14"/>
      <c r="H38" s="14"/>
      <c r="I38" s="14"/>
    </row>
    <row r="39" spans="1:14" x14ac:dyDescent="0.25">
      <c r="A39" s="48" t="s">
        <v>72</v>
      </c>
      <c r="B39" s="49"/>
      <c r="C39" s="49"/>
      <c r="D39" s="49"/>
      <c r="E39" s="48"/>
      <c r="F39" s="48"/>
      <c r="G39" s="48"/>
      <c r="H39" s="48"/>
      <c r="I39" s="49"/>
      <c r="J39" s="1"/>
    </row>
    <row r="40" spans="1:14" s="46" customFormat="1" ht="28.9" customHeight="1" x14ac:dyDescent="0.25">
      <c r="A40" s="88" t="s">
        <v>21</v>
      </c>
      <c r="B40" s="89" t="s">
        <v>22</v>
      </c>
      <c r="C40" s="90" t="s">
        <v>36</v>
      </c>
      <c r="D40" s="90" t="s">
        <v>23</v>
      </c>
      <c r="E40" s="88" t="s">
        <v>24</v>
      </c>
      <c r="F40" s="88" t="s">
        <v>35</v>
      </c>
      <c r="G40" s="88" t="s">
        <v>25</v>
      </c>
      <c r="H40" s="88" t="s">
        <v>26</v>
      </c>
      <c r="I40" s="89" t="s">
        <v>74</v>
      </c>
      <c r="J40" s="52"/>
    </row>
    <row r="41" spans="1:14" x14ac:dyDescent="0.25">
      <c r="A41" s="5" t="s">
        <v>27</v>
      </c>
      <c r="B41" s="47" t="s">
        <v>28</v>
      </c>
      <c r="C41" s="63">
        <v>0.5</v>
      </c>
      <c r="D41" s="63"/>
      <c r="E41" s="91"/>
      <c r="F41" s="5"/>
      <c r="G41" s="5"/>
      <c r="H41" s="91"/>
      <c r="I41" s="47"/>
    </row>
    <row r="42" spans="1:14" x14ac:dyDescent="0.25">
      <c r="A42" s="5" t="s">
        <v>29</v>
      </c>
      <c r="B42" s="47" t="s">
        <v>30</v>
      </c>
      <c r="C42" s="63">
        <v>1</v>
      </c>
      <c r="D42" s="63"/>
      <c r="E42" s="91" t="s">
        <v>31</v>
      </c>
      <c r="F42" s="6"/>
      <c r="G42" s="6">
        <f>F42*D42</f>
        <v>0</v>
      </c>
      <c r="H42" s="91" t="s">
        <v>31</v>
      </c>
      <c r="I42" s="47"/>
    </row>
    <row r="43" spans="1:14" x14ac:dyDescent="0.25">
      <c r="A43" s="5" t="s">
        <v>32</v>
      </c>
      <c r="B43" s="47" t="s">
        <v>30</v>
      </c>
      <c r="C43" s="63">
        <v>1</v>
      </c>
      <c r="D43" s="66"/>
      <c r="E43" s="91" t="s">
        <v>31</v>
      </c>
      <c r="F43" s="6"/>
      <c r="G43" s="6">
        <f>F43*D43</f>
        <v>0</v>
      </c>
      <c r="H43" s="91" t="s">
        <v>31</v>
      </c>
      <c r="I43" s="47"/>
    </row>
    <row r="44" spans="1:14" x14ac:dyDescent="0.25">
      <c r="A44" s="5" t="s">
        <v>34</v>
      </c>
      <c r="B44" s="47" t="s">
        <v>30</v>
      </c>
      <c r="C44" s="63">
        <v>1</v>
      </c>
      <c r="D44" s="63"/>
      <c r="E44" s="91"/>
      <c r="F44" s="6"/>
      <c r="G44" s="6">
        <f>F44*D44</f>
        <v>0</v>
      </c>
      <c r="H44" s="91" t="s">
        <v>31</v>
      </c>
      <c r="I44" s="47"/>
    </row>
    <row r="45" spans="1:14" x14ac:dyDescent="0.25">
      <c r="A45" s="5"/>
      <c r="B45" s="47"/>
      <c r="C45" s="63"/>
      <c r="D45" s="63">
        <f>SUM(D42:D43)</f>
        <v>0</v>
      </c>
      <c r="E45" s="91"/>
      <c r="F45" s="5"/>
      <c r="G45" s="6">
        <f>SUM(G42:G44)</f>
        <v>0</v>
      </c>
      <c r="H45" s="91"/>
      <c r="I45" s="67" t="e">
        <f>G45/D45</f>
        <v>#DIV/0!</v>
      </c>
    </row>
    <row r="46" spans="1:14" x14ac:dyDescent="0.25">
      <c r="C46" s="64"/>
      <c r="D46" s="64"/>
    </row>
    <row r="47" spans="1:14" x14ac:dyDescent="0.25">
      <c r="A47" s="1" t="s">
        <v>72</v>
      </c>
      <c r="B47" s="29"/>
      <c r="C47" s="65"/>
      <c r="D47" s="65"/>
      <c r="E47" s="1"/>
      <c r="F47" s="1"/>
      <c r="G47" s="1"/>
      <c r="H47" s="1"/>
      <c r="I47" s="29"/>
      <c r="J47" s="1"/>
    </row>
    <row r="48" spans="1:14" ht="30" x14ac:dyDescent="0.25">
      <c r="A48" s="88" t="s">
        <v>21</v>
      </c>
      <c r="B48" s="89" t="s">
        <v>22</v>
      </c>
      <c r="C48" s="90" t="s">
        <v>36</v>
      </c>
      <c r="D48" s="90" t="s">
        <v>23</v>
      </c>
      <c r="E48" s="88" t="s">
        <v>24</v>
      </c>
      <c r="F48" s="88" t="s">
        <v>35</v>
      </c>
      <c r="G48" s="88" t="s">
        <v>25</v>
      </c>
      <c r="H48" s="88" t="s">
        <v>26</v>
      </c>
      <c r="I48" s="89" t="s">
        <v>57</v>
      </c>
      <c r="J48" s="46"/>
      <c r="K48" s="46"/>
      <c r="L48" s="46"/>
      <c r="M48" s="46"/>
      <c r="N48" s="46"/>
    </row>
    <row r="49" spans="1:9" x14ac:dyDescent="0.25">
      <c r="A49" s="5" t="s">
        <v>27</v>
      </c>
      <c r="B49" s="47" t="s">
        <v>28</v>
      </c>
      <c r="C49" s="63">
        <v>0.5</v>
      </c>
      <c r="D49" s="63"/>
      <c r="E49" s="5"/>
      <c r="F49" s="5"/>
      <c r="G49" s="5"/>
      <c r="H49" s="5"/>
      <c r="I49" s="47"/>
    </row>
    <row r="50" spans="1:9" x14ac:dyDescent="0.25">
      <c r="A50" s="5" t="s">
        <v>29</v>
      </c>
      <c r="B50" s="47" t="s">
        <v>30</v>
      </c>
      <c r="C50" s="63">
        <v>1</v>
      </c>
      <c r="D50" s="63"/>
      <c r="E50" s="91" t="s">
        <v>31</v>
      </c>
      <c r="F50" s="6"/>
      <c r="G50" s="6">
        <f>F50*D50</f>
        <v>0</v>
      </c>
      <c r="H50" s="91" t="s">
        <v>31</v>
      </c>
      <c r="I50" s="47"/>
    </row>
    <row r="51" spans="1:9" x14ac:dyDescent="0.25">
      <c r="A51" s="5" t="s">
        <v>32</v>
      </c>
      <c r="B51" s="47" t="s">
        <v>30</v>
      </c>
      <c r="C51" s="63">
        <v>1</v>
      </c>
      <c r="D51" s="63"/>
      <c r="E51" s="91" t="s">
        <v>31</v>
      </c>
      <c r="F51" s="6"/>
      <c r="G51" s="6">
        <f>F51*D51</f>
        <v>0</v>
      </c>
      <c r="H51" s="91" t="s">
        <v>31</v>
      </c>
      <c r="I51" s="47"/>
    </row>
    <row r="52" spans="1:9" x14ac:dyDescent="0.25">
      <c r="A52" s="5" t="s">
        <v>34</v>
      </c>
      <c r="B52" s="47" t="s">
        <v>30</v>
      </c>
      <c r="C52" s="63">
        <v>1</v>
      </c>
      <c r="D52" s="63"/>
      <c r="E52" s="5"/>
      <c r="F52" s="6"/>
      <c r="G52" s="6">
        <f>F52*D52</f>
        <v>0</v>
      </c>
      <c r="H52" s="91" t="s">
        <v>31</v>
      </c>
      <c r="I52" s="47"/>
    </row>
    <row r="53" spans="1:9" x14ac:dyDescent="0.25">
      <c r="A53" s="5"/>
      <c r="B53" s="47"/>
      <c r="C53" s="63"/>
      <c r="D53" s="63">
        <f>SUM(D50:D51)</f>
        <v>0</v>
      </c>
      <c r="E53" s="5"/>
      <c r="F53" s="6"/>
      <c r="G53" s="6">
        <f>SUM(G50:G52)</f>
        <v>0</v>
      </c>
      <c r="H53" s="5"/>
      <c r="I53" s="67" t="e">
        <f>G53/D53</f>
        <v>#DIV/0!</v>
      </c>
    </row>
    <row r="54" spans="1:9" x14ac:dyDescent="0.25">
      <c r="C54" s="64"/>
      <c r="D54" s="64"/>
    </row>
    <row r="55" spans="1:9" x14ac:dyDescent="0.25">
      <c r="A55" s="1" t="s">
        <v>72</v>
      </c>
      <c r="B55" s="29"/>
      <c r="C55" s="65"/>
      <c r="D55" s="65"/>
      <c r="E55" s="1"/>
      <c r="F55" s="1"/>
      <c r="G55" s="1"/>
      <c r="H55" s="1"/>
      <c r="I55" s="29"/>
    </row>
    <row r="56" spans="1:9" ht="30" x14ac:dyDescent="0.25">
      <c r="A56" s="88" t="s">
        <v>21</v>
      </c>
      <c r="B56" s="89" t="s">
        <v>22</v>
      </c>
      <c r="C56" s="90" t="s">
        <v>36</v>
      </c>
      <c r="D56" s="90" t="s">
        <v>23</v>
      </c>
      <c r="E56" s="88" t="s">
        <v>24</v>
      </c>
      <c r="F56" s="88" t="s">
        <v>35</v>
      </c>
      <c r="G56" s="88" t="s">
        <v>25</v>
      </c>
      <c r="H56" s="88" t="s">
        <v>26</v>
      </c>
      <c r="I56" s="89" t="s">
        <v>57</v>
      </c>
    </row>
    <row r="57" spans="1:9" x14ac:dyDescent="0.25">
      <c r="A57" s="5" t="s">
        <v>27</v>
      </c>
      <c r="B57" s="47" t="s">
        <v>28</v>
      </c>
      <c r="C57" s="63">
        <v>0.5</v>
      </c>
      <c r="D57" s="63"/>
      <c r="E57" s="5"/>
      <c r="F57" s="5"/>
      <c r="G57" s="5"/>
      <c r="H57" s="5"/>
      <c r="I57" s="47"/>
    </row>
    <row r="58" spans="1:9" x14ac:dyDescent="0.25">
      <c r="A58" s="5" t="s">
        <v>29</v>
      </c>
      <c r="B58" s="47" t="s">
        <v>30</v>
      </c>
      <c r="C58" s="63">
        <v>1</v>
      </c>
      <c r="D58" s="63"/>
      <c r="E58" s="91" t="s">
        <v>31</v>
      </c>
      <c r="F58" s="6"/>
      <c r="G58" s="6">
        <f>F58*D58</f>
        <v>0</v>
      </c>
      <c r="H58" s="91" t="s">
        <v>31</v>
      </c>
      <c r="I58" s="47"/>
    </row>
    <row r="59" spans="1:9" x14ac:dyDescent="0.25">
      <c r="A59" s="5" t="s">
        <v>32</v>
      </c>
      <c r="B59" s="47" t="s">
        <v>30</v>
      </c>
      <c r="C59" s="63">
        <v>1</v>
      </c>
      <c r="D59" s="63"/>
      <c r="E59" s="91" t="s">
        <v>31</v>
      </c>
      <c r="F59" s="6"/>
      <c r="G59" s="6">
        <f>F59*D59</f>
        <v>0</v>
      </c>
      <c r="H59" s="91" t="s">
        <v>31</v>
      </c>
      <c r="I59" s="47"/>
    </row>
    <row r="60" spans="1:9" x14ac:dyDescent="0.25">
      <c r="A60" s="5" t="s">
        <v>34</v>
      </c>
      <c r="B60" s="47" t="s">
        <v>30</v>
      </c>
      <c r="C60" s="63">
        <v>1</v>
      </c>
      <c r="D60" s="63"/>
      <c r="E60" s="5"/>
      <c r="F60" s="6"/>
      <c r="G60" s="6">
        <f>F60*D60</f>
        <v>0</v>
      </c>
      <c r="H60" s="91" t="s">
        <v>31</v>
      </c>
      <c r="I60" s="47"/>
    </row>
    <row r="61" spans="1:9" x14ac:dyDescent="0.25">
      <c r="A61" s="5"/>
      <c r="B61" s="47"/>
      <c r="C61" s="47"/>
      <c r="D61" s="63">
        <f>SUM(D58:D59)</f>
        <v>0</v>
      </c>
      <c r="E61" s="5"/>
      <c r="F61" s="6"/>
      <c r="G61" s="6">
        <f>SUM(G58:G60)</f>
        <v>0</v>
      </c>
      <c r="H61" s="5"/>
      <c r="I61" s="67" t="e">
        <f>G61/D61</f>
        <v>#DIV/0!</v>
      </c>
    </row>
    <row r="63" spans="1:9" x14ac:dyDescent="0.25">
      <c r="A63" s="99" t="s">
        <v>75</v>
      </c>
    </row>
  </sheetData>
  <mergeCells count="7">
    <mergeCell ref="C5:K5"/>
    <mergeCell ref="C6:K6"/>
    <mergeCell ref="A37:I37"/>
    <mergeCell ref="B8:H8"/>
    <mergeCell ref="J8:N8"/>
    <mergeCell ref="B22:F22"/>
    <mergeCell ref="H22:L22"/>
  </mergeCells>
  <pageMargins left="0.25" right="0.25" top="0.5" bottom="0.25" header="0.3" footer="0.3"/>
  <pageSetup scale="73" fitToHeight="0" orientation="landscape" r:id="rId1"/>
  <rowBreaks count="2" manualBreakCount="2">
    <brk id="35" max="16383" man="1"/>
    <brk id="1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3"/>
  <sheetViews>
    <sheetView workbookViewId="0">
      <selection activeCell="L40" sqref="L40"/>
    </sheetView>
  </sheetViews>
  <sheetFormatPr defaultRowHeight="15" x14ac:dyDescent="0.25"/>
  <cols>
    <col min="1" max="1" width="20.140625" customWidth="1"/>
    <col min="2" max="2" width="9.5703125" bestFit="1" customWidth="1"/>
    <col min="3" max="3" width="10.7109375" customWidth="1"/>
    <col min="4" max="4" width="10.42578125" customWidth="1"/>
    <col min="5" max="5" width="17.140625" customWidth="1"/>
    <col min="6" max="6" width="15.7109375" customWidth="1"/>
    <col min="7" max="7" width="11.28515625" customWidth="1"/>
    <col min="8" max="8" width="14.140625" customWidth="1"/>
    <col min="9" max="9" width="15.7109375" customWidth="1"/>
    <col min="10" max="10" width="10.85546875" customWidth="1"/>
    <col min="11" max="11" width="11.7109375" customWidth="1"/>
    <col min="12" max="12" width="12.28515625" customWidth="1"/>
    <col min="13" max="13" width="17.28515625" bestFit="1" customWidth="1"/>
    <col min="14" max="14" width="9.5703125" bestFit="1" customWidth="1"/>
  </cols>
  <sheetData>
    <row r="1" spans="1:14" x14ac:dyDescent="0.25">
      <c r="A1" s="36" t="s">
        <v>16</v>
      </c>
      <c r="B1" s="25"/>
      <c r="D1" s="3"/>
      <c r="E1" s="26" t="s">
        <v>15</v>
      </c>
      <c r="F1" s="26"/>
      <c r="G1" s="25"/>
    </row>
    <row r="2" spans="1:14" x14ac:dyDescent="0.25">
      <c r="A2" s="36" t="s">
        <v>3</v>
      </c>
      <c r="B2" s="4"/>
      <c r="C2" s="4"/>
      <c r="E2" s="1" t="s">
        <v>19</v>
      </c>
      <c r="F2" s="1"/>
    </row>
    <row r="3" spans="1:14" x14ac:dyDescent="0.25">
      <c r="A3" s="36" t="s">
        <v>4</v>
      </c>
      <c r="B3" s="24"/>
      <c r="D3" s="3"/>
      <c r="E3" s="1" t="s">
        <v>17</v>
      </c>
      <c r="F3" s="1"/>
      <c r="G3" s="92"/>
    </row>
    <row r="4" spans="1:14" x14ac:dyDescent="0.25">
      <c r="A4" s="1"/>
      <c r="B4" s="1"/>
      <c r="C4" s="1"/>
      <c r="D4" s="1"/>
    </row>
    <row r="5" spans="1:14" ht="34.15" customHeight="1" x14ac:dyDescent="0.25">
      <c r="A5" s="1"/>
      <c r="B5" s="124" t="s">
        <v>70</v>
      </c>
      <c r="C5" s="125"/>
      <c r="D5" s="125"/>
      <c r="E5" s="125"/>
      <c r="F5" s="125"/>
      <c r="G5" s="125"/>
      <c r="H5" s="126"/>
      <c r="J5" s="109" t="s">
        <v>61</v>
      </c>
      <c r="K5" s="109"/>
      <c r="L5" s="109"/>
      <c r="M5" s="109"/>
      <c r="N5" s="109"/>
    </row>
    <row r="6" spans="1:14" ht="45" customHeight="1" x14ac:dyDescent="0.25">
      <c r="A6" s="13" t="s">
        <v>68</v>
      </c>
      <c r="B6" s="30" t="s">
        <v>5</v>
      </c>
      <c r="C6" s="31" t="s">
        <v>6</v>
      </c>
      <c r="D6" s="32" t="s">
        <v>1</v>
      </c>
      <c r="E6" s="41" t="s">
        <v>69</v>
      </c>
      <c r="F6" s="41" t="s">
        <v>64</v>
      </c>
      <c r="G6" s="18" t="s">
        <v>10</v>
      </c>
      <c r="H6" s="42" t="s">
        <v>65</v>
      </c>
      <c r="I6" s="93"/>
      <c r="J6" s="15" t="s">
        <v>5</v>
      </c>
      <c r="K6" s="16" t="s">
        <v>44</v>
      </c>
      <c r="L6" s="17" t="s">
        <v>1</v>
      </c>
      <c r="M6" s="41" t="s">
        <v>20</v>
      </c>
      <c r="N6" s="18" t="s">
        <v>11</v>
      </c>
    </row>
    <row r="7" spans="1:14" x14ac:dyDescent="0.25">
      <c r="A7" s="78"/>
      <c r="B7" s="6">
        <v>0</v>
      </c>
      <c r="C7" s="6">
        <v>0</v>
      </c>
      <c r="D7" s="6">
        <f>C7-B7</f>
        <v>0</v>
      </c>
      <c r="E7" s="21">
        <v>0</v>
      </c>
      <c r="F7" s="21">
        <v>0</v>
      </c>
      <c r="G7" s="100">
        <f>ROUND(D7*E7,2)</f>
        <v>0</v>
      </c>
      <c r="H7" s="100">
        <f>ROUND(E7*F7,2)</f>
        <v>0</v>
      </c>
      <c r="I7" s="94"/>
      <c r="J7" s="6">
        <v>0</v>
      </c>
      <c r="K7" s="6">
        <v>0</v>
      </c>
      <c r="L7" s="35">
        <f>SUM(K7-J7)</f>
        <v>0</v>
      </c>
      <c r="M7" s="23">
        <v>0</v>
      </c>
      <c r="N7" s="100">
        <f>ROUND(SUM(L7*M7*0.5),2)</f>
        <v>0</v>
      </c>
    </row>
    <row r="8" spans="1:14" x14ac:dyDescent="0.25">
      <c r="A8" s="78"/>
      <c r="B8" s="6">
        <v>0</v>
      </c>
      <c r="C8" s="6">
        <v>0</v>
      </c>
      <c r="D8" s="6">
        <f>C8-B8</f>
        <v>0</v>
      </c>
      <c r="E8" s="21">
        <v>0</v>
      </c>
      <c r="F8" s="21">
        <v>0</v>
      </c>
      <c r="G8" s="100">
        <f t="shared" ref="G8:G13" si="0">ROUND(D8*E8,2)</f>
        <v>0</v>
      </c>
      <c r="H8" s="100">
        <f t="shared" ref="H8:H13" si="1">ROUND(E8*F8,2)</f>
        <v>0</v>
      </c>
      <c r="I8" s="95"/>
      <c r="J8" s="6">
        <v>0</v>
      </c>
      <c r="K8" s="6">
        <v>0</v>
      </c>
      <c r="L8" s="35">
        <f t="shared" ref="L8:L13" si="2">SUM(K8-J8)</f>
        <v>0</v>
      </c>
      <c r="M8" s="23">
        <v>0</v>
      </c>
      <c r="N8" s="100">
        <f t="shared" ref="N8:N13" si="3">ROUND(SUM(L8*M8*0.5),2)</f>
        <v>0</v>
      </c>
    </row>
    <row r="9" spans="1:14" x14ac:dyDescent="0.25">
      <c r="A9" s="78"/>
      <c r="B9" s="6">
        <v>0</v>
      </c>
      <c r="C9" s="6">
        <v>0</v>
      </c>
      <c r="D9" s="6">
        <f t="shared" ref="D9:D13" si="4">C9-B9</f>
        <v>0</v>
      </c>
      <c r="E9" s="21">
        <v>0</v>
      </c>
      <c r="F9" s="21">
        <v>0</v>
      </c>
      <c r="G9" s="100">
        <f t="shared" si="0"/>
        <v>0</v>
      </c>
      <c r="H9" s="100">
        <f t="shared" si="1"/>
        <v>0</v>
      </c>
      <c r="I9" s="94"/>
      <c r="J9" s="6">
        <v>0</v>
      </c>
      <c r="K9" s="6">
        <v>0</v>
      </c>
      <c r="L9" s="35">
        <f t="shared" si="2"/>
        <v>0</v>
      </c>
      <c r="M9" s="23">
        <v>0</v>
      </c>
      <c r="N9" s="100">
        <f t="shared" si="3"/>
        <v>0</v>
      </c>
    </row>
    <row r="10" spans="1:14" x14ac:dyDescent="0.25">
      <c r="A10" s="78"/>
      <c r="B10" s="6">
        <v>0</v>
      </c>
      <c r="C10" s="6">
        <v>0</v>
      </c>
      <c r="D10" s="6">
        <f t="shared" si="4"/>
        <v>0</v>
      </c>
      <c r="E10" s="21">
        <v>0</v>
      </c>
      <c r="F10" s="21">
        <v>0</v>
      </c>
      <c r="G10" s="100">
        <f t="shared" si="0"/>
        <v>0</v>
      </c>
      <c r="H10" s="100">
        <f t="shared" si="1"/>
        <v>0</v>
      </c>
      <c r="I10" s="94"/>
      <c r="J10" s="6">
        <v>0</v>
      </c>
      <c r="K10" s="6">
        <v>0</v>
      </c>
      <c r="L10" s="35">
        <f t="shared" si="2"/>
        <v>0</v>
      </c>
      <c r="M10" s="23">
        <v>0</v>
      </c>
      <c r="N10" s="100">
        <f t="shared" si="3"/>
        <v>0</v>
      </c>
    </row>
    <row r="11" spans="1:14" x14ac:dyDescent="0.25">
      <c r="A11" s="78"/>
      <c r="B11" s="6">
        <v>0</v>
      </c>
      <c r="C11" s="6">
        <v>0</v>
      </c>
      <c r="D11" s="6">
        <f t="shared" si="4"/>
        <v>0</v>
      </c>
      <c r="E11" s="21">
        <v>0</v>
      </c>
      <c r="F11" s="21">
        <v>0</v>
      </c>
      <c r="G11" s="100">
        <f t="shared" si="0"/>
        <v>0</v>
      </c>
      <c r="H11" s="100">
        <f t="shared" si="1"/>
        <v>0</v>
      </c>
      <c r="I11" s="94"/>
      <c r="J11" s="6">
        <v>0</v>
      </c>
      <c r="K11" s="6">
        <v>0</v>
      </c>
      <c r="L11" s="35">
        <f t="shared" si="2"/>
        <v>0</v>
      </c>
      <c r="M11" s="23">
        <v>0</v>
      </c>
      <c r="N11" s="100">
        <f t="shared" si="3"/>
        <v>0</v>
      </c>
    </row>
    <row r="12" spans="1:14" x14ac:dyDescent="0.25">
      <c r="A12" s="2"/>
      <c r="B12" s="6">
        <v>0</v>
      </c>
      <c r="C12" s="6">
        <v>0</v>
      </c>
      <c r="D12" s="6">
        <f t="shared" si="4"/>
        <v>0</v>
      </c>
      <c r="E12" s="21">
        <v>0</v>
      </c>
      <c r="F12" s="21">
        <v>0</v>
      </c>
      <c r="G12" s="100">
        <f t="shared" si="0"/>
        <v>0</v>
      </c>
      <c r="H12" s="100">
        <f t="shared" si="1"/>
        <v>0</v>
      </c>
      <c r="I12" s="94"/>
      <c r="J12" s="6">
        <v>0</v>
      </c>
      <c r="K12" s="6">
        <v>0</v>
      </c>
      <c r="L12" s="35">
        <f t="shared" si="2"/>
        <v>0</v>
      </c>
      <c r="M12" s="23">
        <v>0</v>
      </c>
      <c r="N12" s="100">
        <f t="shared" si="3"/>
        <v>0</v>
      </c>
    </row>
    <row r="13" spans="1:14" x14ac:dyDescent="0.25">
      <c r="A13" s="2"/>
      <c r="B13" s="6">
        <v>0</v>
      </c>
      <c r="C13" s="6">
        <v>0</v>
      </c>
      <c r="D13" s="6">
        <f t="shared" si="4"/>
        <v>0</v>
      </c>
      <c r="E13" s="21">
        <v>0</v>
      </c>
      <c r="F13" s="21">
        <v>0</v>
      </c>
      <c r="G13" s="100">
        <f t="shared" si="0"/>
        <v>0</v>
      </c>
      <c r="H13" s="100">
        <f t="shared" si="1"/>
        <v>0</v>
      </c>
      <c r="I13" s="94"/>
      <c r="J13" s="6">
        <v>0</v>
      </c>
      <c r="K13" s="6">
        <v>0</v>
      </c>
      <c r="L13" s="35">
        <f t="shared" si="2"/>
        <v>0</v>
      </c>
      <c r="M13" s="23">
        <v>0</v>
      </c>
      <c r="N13" s="100">
        <f t="shared" si="3"/>
        <v>0</v>
      </c>
    </row>
    <row r="14" spans="1:14" x14ac:dyDescent="0.25">
      <c r="A14" s="10" t="s">
        <v>7</v>
      </c>
      <c r="B14" s="33"/>
      <c r="C14" s="33"/>
      <c r="D14" s="33"/>
      <c r="E14" s="22">
        <f>SUM(E7:E13)</f>
        <v>0</v>
      </c>
      <c r="F14" s="22">
        <f>SUM(F7:F13)</f>
        <v>0</v>
      </c>
      <c r="G14" s="101">
        <f>SUM(G7:G13)</f>
        <v>0</v>
      </c>
      <c r="H14" s="101">
        <f>SUM(H7:H13)</f>
        <v>0</v>
      </c>
      <c r="I14" s="96"/>
      <c r="J14" s="19"/>
      <c r="K14" s="19"/>
      <c r="L14" s="11"/>
      <c r="M14" s="22">
        <f>SUM(M7:M13)</f>
        <v>0</v>
      </c>
      <c r="N14" s="101">
        <f>SUM(N7:N13)</f>
        <v>0</v>
      </c>
    </row>
    <row r="15" spans="1:14" x14ac:dyDescent="0.25">
      <c r="A15" s="1"/>
      <c r="E15" s="8"/>
      <c r="F15" s="8"/>
      <c r="G15" s="9"/>
      <c r="H15" s="9"/>
      <c r="I15" s="9"/>
      <c r="J15" s="9"/>
      <c r="K15" s="9"/>
      <c r="L15" s="9"/>
      <c r="M15" s="8"/>
      <c r="N15" s="9"/>
    </row>
    <row r="16" spans="1:14" x14ac:dyDescent="0.25">
      <c r="A16" t="s">
        <v>56</v>
      </c>
      <c r="B16" s="34"/>
      <c r="C16" s="34"/>
      <c r="D16" s="34"/>
      <c r="E16" s="68"/>
      <c r="F16" s="68"/>
      <c r="G16" s="69"/>
      <c r="H16" s="69"/>
      <c r="I16" s="34"/>
      <c r="J16" s="70"/>
      <c r="K16" s="70"/>
      <c r="L16" s="8"/>
      <c r="M16" s="68"/>
      <c r="N16" s="69"/>
    </row>
    <row r="17" spans="1:14" x14ac:dyDescent="0.25">
      <c r="A17" t="s">
        <v>55</v>
      </c>
      <c r="B17" s="34"/>
      <c r="C17" s="34"/>
      <c r="D17" s="34"/>
      <c r="E17" s="68"/>
      <c r="F17" s="68"/>
      <c r="G17" s="69"/>
      <c r="H17" s="69"/>
      <c r="I17" s="34"/>
      <c r="J17" s="70"/>
      <c r="K17" s="70"/>
      <c r="L17" s="8"/>
      <c r="M17" s="68"/>
      <c r="N17" s="69"/>
    </row>
    <row r="18" spans="1:14" x14ac:dyDescent="0.25">
      <c r="A18" t="s">
        <v>62</v>
      </c>
      <c r="B18" s="34"/>
      <c r="C18" s="34"/>
      <c r="D18" s="34"/>
      <c r="E18" s="68"/>
      <c r="F18" s="68"/>
      <c r="G18" s="69"/>
      <c r="H18" s="69"/>
      <c r="I18" s="34"/>
      <c r="J18" s="70"/>
      <c r="K18" s="70"/>
      <c r="L18" s="8"/>
      <c r="M18" s="68"/>
      <c r="N18" s="69"/>
    </row>
    <row r="19" spans="1:14" x14ac:dyDescent="0.25">
      <c r="A19" t="s">
        <v>59</v>
      </c>
      <c r="B19" s="34"/>
      <c r="C19" s="34"/>
      <c r="D19" s="34"/>
      <c r="E19" s="8"/>
      <c r="F19" s="8"/>
      <c r="G19" s="8"/>
      <c r="H19" s="9"/>
      <c r="I19" s="34"/>
      <c r="J19" s="9"/>
      <c r="K19" s="9"/>
      <c r="L19" s="9"/>
      <c r="M19" s="8"/>
      <c r="N19" s="9"/>
    </row>
    <row r="20" spans="1:14" ht="15.75" thickBot="1" x14ac:dyDescent="0.3">
      <c r="B20" s="34"/>
      <c r="C20" s="34"/>
      <c r="D20" s="34"/>
      <c r="E20" s="8"/>
      <c r="F20" s="8"/>
      <c r="G20" s="8"/>
      <c r="H20" s="9"/>
      <c r="I20" s="34"/>
      <c r="J20" s="9"/>
      <c r="K20" s="9"/>
      <c r="L20" s="9"/>
      <c r="M20" s="8"/>
      <c r="N20" s="9"/>
    </row>
    <row r="21" spans="1:14" ht="25.9" customHeight="1" x14ac:dyDescent="0.25">
      <c r="A21" s="73" t="s">
        <v>38</v>
      </c>
      <c r="B21" s="119" t="s">
        <v>48</v>
      </c>
      <c r="C21" s="120"/>
      <c r="D21" s="120"/>
      <c r="E21" s="120"/>
      <c r="F21" s="121"/>
      <c r="G21" s="86"/>
      <c r="H21" s="122" t="s">
        <v>49</v>
      </c>
      <c r="I21" s="122"/>
      <c r="J21" s="122"/>
      <c r="K21" s="122"/>
      <c r="L21" s="123"/>
      <c r="M21" s="85"/>
      <c r="N21" s="84"/>
    </row>
    <row r="22" spans="1:14" ht="30" x14ac:dyDescent="0.25">
      <c r="A22" s="76" t="s">
        <v>68</v>
      </c>
      <c r="B22" s="38" t="s">
        <v>5</v>
      </c>
      <c r="C22" s="39" t="s">
        <v>6</v>
      </c>
      <c r="D22" s="40" t="s">
        <v>1</v>
      </c>
      <c r="E22" s="41" t="s">
        <v>69</v>
      </c>
      <c r="F22" s="42" t="s">
        <v>10</v>
      </c>
      <c r="G22" s="53"/>
      <c r="H22" s="43" t="s">
        <v>5</v>
      </c>
      <c r="I22" s="44" t="s">
        <v>6</v>
      </c>
      <c r="J22" s="45" t="s">
        <v>1</v>
      </c>
      <c r="K22" s="41" t="s">
        <v>9</v>
      </c>
      <c r="L22" s="77" t="s">
        <v>40</v>
      </c>
    </row>
    <row r="23" spans="1:14" x14ac:dyDescent="0.25">
      <c r="A23" s="78"/>
      <c r="B23" s="6">
        <v>0</v>
      </c>
      <c r="C23" s="6">
        <v>0</v>
      </c>
      <c r="D23" s="6">
        <f>C23-B23</f>
        <v>0</v>
      </c>
      <c r="E23" s="21">
        <v>0</v>
      </c>
      <c r="F23" s="100">
        <f>ROUND(D23*E23,2)</f>
        <v>0</v>
      </c>
      <c r="G23" s="34"/>
      <c r="H23" s="6">
        <v>0</v>
      </c>
      <c r="I23" s="6">
        <v>0</v>
      </c>
      <c r="J23" s="35">
        <f>I23-H23</f>
        <v>0</v>
      </c>
      <c r="K23" s="23">
        <v>0</v>
      </c>
      <c r="L23" s="103">
        <f>ROUND(SUM(J23*K23),2)</f>
        <v>0</v>
      </c>
    </row>
    <row r="24" spans="1:14" x14ac:dyDescent="0.25">
      <c r="A24" s="78"/>
      <c r="B24" s="6">
        <v>0</v>
      </c>
      <c r="C24" s="6">
        <v>0</v>
      </c>
      <c r="D24" s="6">
        <f t="shared" ref="D24:D27" si="5">C24-B24</f>
        <v>0</v>
      </c>
      <c r="E24" s="21">
        <v>0</v>
      </c>
      <c r="F24" s="100">
        <f t="shared" ref="F24:F27" si="6">ROUND(D24*E24,2)</f>
        <v>0</v>
      </c>
      <c r="G24" s="34"/>
      <c r="H24" s="6">
        <v>0</v>
      </c>
      <c r="I24" s="6">
        <v>0</v>
      </c>
      <c r="J24" s="35">
        <f t="shared" ref="J24:J27" si="7">I24-H24</f>
        <v>0</v>
      </c>
      <c r="K24" s="23">
        <v>0</v>
      </c>
      <c r="L24" s="103">
        <f t="shared" ref="L24:L27" si="8">ROUND(SUM(J24*K24),2)</f>
        <v>0</v>
      </c>
    </row>
    <row r="25" spans="1:14" x14ac:dyDescent="0.25">
      <c r="A25" s="78"/>
      <c r="B25" s="6">
        <v>0</v>
      </c>
      <c r="C25" s="6">
        <v>0</v>
      </c>
      <c r="D25" s="6">
        <f t="shared" si="5"/>
        <v>0</v>
      </c>
      <c r="E25" s="21">
        <v>0</v>
      </c>
      <c r="F25" s="100">
        <f t="shared" si="6"/>
        <v>0</v>
      </c>
      <c r="G25" s="34"/>
      <c r="H25" s="6">
        <v>0</v>
      </c>
      <c r="I25" s="6">
        <v>0</v>
      </c>
      <c r="J25" s="35">
        <f t="shared" si="7"/>
        <v>0</v>
      </c>
      <c r="K25" s="23">
        <v>0</v>
      </c>
      <c r="L25" s="103">
        <f t="shared" si="8"/>
        <v>0</v>
      </c>
    </row>
    <row r="26" spans="1:14" x14ac:dyDescent="0.25">
      <c r="A26" s="78"/>
      <c r="B26" s="6">
        <v>0</v>
      </c>
      <c r="C26" s="6">
        <v>0</v>
      </c>
      <c r="D26" s="6">
        <f t="shared" si="5"/>
        <v>0</v>
      </c>
      <c r="E26" s="21">
        <v>0</v>
      </c>
      <c r="F26" s="100">
        <f t="shared" si="6"/>
        <v>0</v>
      </c>
      <c r="G26" s="34"/>
      <c r="H26" s="6">
        <v>0</v>
      </c>
      <c r="I26" s="6">
        <v>0</v>
      </c>
      <c r="J26" s="35">
        <f t="shared" si="7"/>
        <v>0</v>
      </c>
      <c r="K26" s="23">
        <v>0</v>
      </c>
      <c r="L26" s="103">
        <f t="shared" si="8"/>
        <v>0</v>
      </c>
    </row>
    <row r="27" spans="1:14" x14ac:dyDescent="0.25">
      <c r="A27" s="78"/>
      <c r="B27" s="6">
        <v>0</v>
      </c>
      <c r="C27" s="6">
        <v>0</v>
      </c>
      <c r="D27" s="6">
        <f t="shared" si="5"/>
        <v>0</v>
      </c>
      <c r="E27" s="21">
        <v>0</v>
      </c>
      <c r="F27" s="100">
        <f t="shared" si="6"/>
        <v>0</v>
      </c>
      <c r="G27" s="34"/>
      <c r="H27" s="6">
        <v>0</v>
      </c>
      <c r="I27" s="6">
        <v>0</v>
      </c>
      <c r="J27" s="35">
        <f t="shared" si="7"/>
        <v>0</v>
      </c>
      <c r="K27" s="23">
        <v>0</v>
      </c>
      <c r="L27" s="103">
        <f t="shared" si="8"/>
        <v>0</v>
      </c>
    </row>
    <row r="28" spans="1:14" ht="15.75" thickBot="1" x14ac:dyDescent="0.3">
      <c r="A28" s="79" t="s">
        <v>7</v>
      </c>
      <c r="B28" s="80"/>
      <c r="C28" s="80"/>
      <c r="D28" s="80"/>
      <c r="E28" s="81">
        <f>SUM(E23:E27)</f>
        <v>0</v>
      </c>
      <c r="F28" s="102">
        <f>SUM(F23:F27)</f>
        <v>0</v>
      </c>
      <c r="G28" s="75"/>
      <c r="H28" s="82"/>
      <c r="I28" s="82"/>
      <c r="J28" s="83"/>
      <c r="K28" s="81">
        <f>SUM(K23:K27)</f>
        <v>0</v>
      </c>
      <c r="L28" s="104">
        <f>SUM(L23:L27)</f>
        <v>0</v>
      </c>
    </row>
    <row r="29" spans="1:14" x14ac:dyDescent="0.25">
      <c r="A29" s="1"/>
      <c r="E29" s="8"/>
      <c r="F29" s="8"/>
      <c r="G29" s="9"/>
      <c r="H29" s="9"/>
      <c r="I29" s="9"/>
      <c r="J29" s="9"/>
      <c r="K29" s="9"/>
      <c r="L29" s="9"/>
      <c r="M29" s="8"/>
      <c r="N29" s="9"/>
    </row>
    <row r="30" spans="1:14" x14ac:dyDescent="0.25">
      <c r="A30" s="1" t="s">
        <v>12</v>
      </c>
      <c r="B30" s="105">
        <f>G14+F28</f>
        <v>0</v>
      </c>
      <c r="G30" s="9"/>
      <c r="H30" s="9"/>
      <c r="I30" s="9"/>
      <c r="J30" s="9"/>
      <c r="K30" s="9"/>
      <c r="L30" s="9"/>
      <c r="M30" s="8"/>
      <c r="N30" s="9"/>
    </row>
    <row r="31" spans="1:14" x14ac:dyDescent="0.25">
      <c r="A31" s="1" t="s">
        <v>13</v>
      </c>
      <c r="B31" s="105">
        <f>N14+H14+L28</f>
        <v>0</v>
      </c>
      <c r="G31" s="9"/>
      <c r="H31" s="9"/>
      <c r="I31" s="9"/>
      <c r="J31" s="9"/>
      <c r="K31" s="9"/>
      <c r="L31" s="9"/>
      <c r="M31" s="8"/>
      <c r="N31" s="9"/>
    </row>
    <row r="32" spans="1:14" x14ac:dyDescent="0.25">
      <c r="A32" s="1" t="s">
        <v>2</v>
      </c>
      <c r="B32" s="105">
        <f>SUM(B30:B31)</f>
        <v>0</v>
      </c>
      <c r="G32" s="9"/>
      <c r="H32" s="9"/>
      <c r="I32" s="9"/>
      <c r="J32" s="9"/>
      <c r="K32" s="9"/>
      <c r="L32" s="9"/>
      <c r="M32" s="8"/>
      <c r="N32" s="9"/>
    </row>
    <row r="33" spans="1:11" x14ac:dyDescent="0.25">
      <c r="D33" s="1"/>
      <c r="E33" s="12"/>
      <c r="F33" s="12"/>
    </row>
    <row r="34" spans="1:11" ht="15.75" x14ac:dyDescent="0.25">
      <c r="A34" s="114" t="s">
        <v>46</v>
      </c>
      <c r="B34" s="114"/>
      <c r="C34" s="114"/>
      <c r="D34" s="114"/>
      <c r="E34" s="114"/>
      <c r="F34" s="114"/>
      <c r="G34" s="114"/>
      <c r="H34" s="114"/>
      <c r="I34" s="114"/>
    </row>
    <row r="35" spans="1:11" x14ac:dyDescent="0.25">
      <c r="A35" s="14"/>
      <c r="B35" s="14"/>
      <c r="C35" s="14"/>
      <c r="D35" s="14"/>
      <c r="E35" s="14"/>
      <c r="F35" s="14"/>
      <c r="G35" s="14"/>
      <c r="H35" s="14"/>
      <c r="I35" s="14"/>
    </row>
    <row r="36" spans="1:11" x14ac:dyDescent="0.25">
      <c r="A36" s="48" t="s">
        <v>72</v>
      </c>
      <c r="B36" s="49"/>
      <c r="C36" s="49"/>
      <c r="D36" s="49"/>
      <c r="E36" s="48"/>
      <c r="F36" s="48"/>
      <c r="G36" s="48"/>
      <c r="H36" s="48"/>
      <c r="I36" s="49"/>
      <c r="J36" s="1"/>
    </row>
    <row r="37" spans="1:11" ht="30" x14ac:dyDescent="0.25">
      <c r="A37" s="88" t="s">
        <v>21</v>
      </c>
      <c r="B37" s="89" t="s">
        <v>22</v>
      </c>
      <c r="C37" s="90" t="s">
        <v>36</v>
      </c>
      <c r="D37" s="90" t="s">
        <v>23</v>
      </c>
      <c r="E37" s="88" t="s">
        <v>24</v>
      </c>
      <c r="F37" s="88" t="s">
        <v>35</v>
      </c>
      <c r="G37" s="88" t="s">
        <v>25</v>
      </c>
      <c r="H37" s="88" t="s">
        <v>26</v>
      </c>
      <c r="I37" s="89" t="s">
        <v>74</v>
      </c>
      <c r="J37" s="52"/>
      <c r="K37" s="46"/>
    </row>
    <row r="38" spans="1:11" x14ac:dyDescent="0.25">
      <c r="A38" s="5" t="s">
        <v>27</v>
      </c>
      <c r="B38" s="47" t="s">
        <v>28</v>
      </c>
      <c r="C38" s="63">
        <v>0.5</v>
      </c>
      <c r="D38" s="63"/>
      <c r="E38" s="91"/>
      <c r="F38" s="5"/>
      <c r="G38" s="5"/>
      <c r="H38" s="91"/>
      <c r="I38" s="47"/>
    </row>
    <row r="39" spans="1:11" x14ac:dyDescent="0.25">
      <c r="A39" s="5" t="s">
        <v>29</v>
      </c>
      <c r="B39" s="47" t="s">
        <v>30</v>
      </c>
      <c r="C39" s="63">
        <v>1</v>
      </c>
      <c r="D39" s="63"/>
      <c r="E39" s="91" t="s">
        <v>31</v>
      </c>
      <c r="F39" s="6"/>
      <c r="G39" s="6">
        <f>F39*D39</f>
        <v>0</v>
      </c>
      <c r="H39" s="91" t="s">
        <v>31</v>
      </c>
      <c r="I39" s="47"/>
    </row>
    <row r="40" spans="1:11" x14ac:dyDescent="0.25">
      <c r="A40" s="5" t="s">
        <v>32</v>
      </c>
      <c r="B40" s="47" t="s">
        <v>30</v>
      </c>
      <c r="C40" s="63">
        <v>1</v>
      </c>
      <c r="D40" s="66"/>
      <c r="E40" s="91" t="s">
        <v>31</v>
      </c>
      <c r="F40" s="6"/>
      <c r="G40" s="6">
        <f>F40*D40</f>
        <v>0</v>
      </c>
      <c r="H40" s="91" t="s">
        <v>31</v>
      </c>
      <c r="I40" s="47"/>
    </row>
    <row r="41" spans="1:11" x14ac:dyDescent="0.25">
      <c r="A41" s="5" t="s">
        <v>71</v>
      </c>
      <c r="B41" s="47" t="s">
        <v>30</v>
      </c>
      <c r="C41" s="63">
        <v>1</v>
      </c>
      <c r="D41" s="66"/>
      <c r="E41" s="91" t="s">
        <v>31</v>
      </c>
      <c r="F41" s="6"/>
      <c r="G41" s="6">
        <f>F41*D41</f>
        <v>0</v>
      </c>
      <c r="H41" s="91" t="s">
        <v>31</v>
      </c>
      <c r="I41" s="47"/>
    </row>
    <row r="42" spans="1:11" x14ac:dyDescent="0.25">
      <c r="A42" s="5" t="s">
        <v>34</v>
      </c>
      <c r="B42" s="47" t="s">
        <v>30</v>
      </c>
      <c r="C42" s="63">
        <v>1</v>
      </c>
      <c r="D42" s="63"/>
      <c r="E42" s="91"/>
      <c r="F42" s="6"/>
      <c r="G42" s="6">
        <f>F42*D42</f>
        <v>0</v>
      </c>
      <c r="H42" s="91" t="s">
        <v>31</v>
      </c>
      <c r="I42" s="47"/>
    </row>
    <row r="43" spans="1:11" x14ac:dyDescent="0.25">
      <c r="A43" s="5"/>
      <c r="B43" s="47"/>
      <c r="C43" s="63"/>
      <c r="D43" s="63">
        <f>SUM(D39:D41)</f>
        <v>0</v>
      </c>
      <c r="E43" s="91"/>
      <c r="F43" s="5"/>
      <c r="G43" s="6">
        <f>SUM(G39:G42)</f>
        <v>0</v>
      </c>
      <c r="H43" s="91"/>
      <c r="I43" s="67" t="e">
        <f>G43/D43</f>
        <v>#DIV/0!</v>
      </c>
    </row>
    <row r="44" spans="1:11" x14ac:dyDescent="0.25">
      <c r="B44" s="34"/>
      <c r="C44" s="64"/>
      <c r="D44" s="64"/>
      <c r="I44" s="34"/>
    </row>
    <row r="45" spans="1:11" x14ac:dyDescent="0.25">
      <c r="A45" s="1" t="s">
        <v>72</v>
      </c>
      <c r="B45" s="29"/>
      <c r="C45" s="65"/>
      <c r="D45" s="65"/>
      <c r="E45" s="1"/>
      <c r="F45" s="1"/>
      <c r="G45" s="1"/>
      <c r="H45" s="1"/>
      <c r="I45" s="29"/>
      <c r="J45" s="1"/>
    </row>
    <row r="46" spans="1:11" ht="30" x14ac:dyDescent="0.25">
      <c r="A46" s="88" t="s">
        <v>21</v>
      </c>
      <c r="B46" s="89" t="s">
        <v>22</v>
      </c>
      <c r="C46" s="90" t="s">
        <v>36</v>
      </c>
      <c r="D46" s="90" t="s">
        <v>23</v>
      </c>
      <c r="E46" s="88" t="s">
        <v>24</v>
      </c>
      <c r="F46" s="88" t="s">
        <v>35</v>
      </c>
      <c r="G46" s="88" t="s">
        <v>25</v>
      </c>
      <c r="H46" s="88" t="s">
        <v>26</v>
      </c>
      <c r="I46" s="89" t="s">
        <v>57</v>
      </c>
      <c r="J46" s="46"/>
      <c r="K46" s="46"/>
    </row>
    <row r="47" spans="1:11" x14ac:dyDescent="0.25">
      <c r="A47" s="5" t="s">
        <v>27</v>
      </c>
      <c r="B47" s="47" t="s">
        <v>28</v>
      </c>
      <c r="C47" s="63">
        <v>0.5</v>
      </c>
      <c r="D47" s="63"/>
      <c r="E47" s="5"/>
      <c r="F47" s="5"/>
      <c r="G47" s="5"/>
      <c r="H47" s="5"/>
      <c r="I47" s="47"/>
    </row>
    <row r="48" spans="1:11" x14ac:dyDescent="0.25">
      <c r="A48" s="5" t="s">
        <v>29</v>
      </c>
      <c r="B48" s="47" t="s">
        <v>30</v>
      </c>
      <c r="C48" s="63">
        <v>1</v>
      </c>
      <c r="D48" s="63"/>
      <c r="E48" s="91" t="s">
        <v>31</v>
      </c>
      <c r="F48" s="6"/>
      <c r="G48" s="6">
        <f>F48*D48</f>
        <v>0</v>
      </c>
      <c r="H48" s="91" t="s">
        <v>31</v>
      </c>
      <c r="I48" s="47"/>
    </row>
    <row r="49" spans="1:9" x14ac:dyDescent="0.25">
      <c r="A49" s="5" t="s">
        <v>32</v>
      </c>
      <c r="B49" s="47" t="s">
        <v>30</v>
      </c>
      <c r="C49" s="63">
        <v>1</v>
      </c>
      <c r="D49" s="63"/>
      <c r="E49" s="91" t="s">
        <v>31</v>
      </c>
      <c r="F49" s="6"/>
      <c r="G49" s="6">
        <f>F49*D49</f>
        <v>0</v>
      </c>
      <c r="H49" s="91" t="s">
        <v>31</v>
      </c>
      <c r="I49" s="47"/>
    </row>
    <row r="50" spans="1:9" x14ac:dyDescent="0.25">
      <c r="A50" s="5" t="s">
        <v>71</v>
      </c>
      <c r="B50" s="47" t="s">
        <v>30</v>
      </c>
      <c r="C50" s="63">
        <v>1</v>
      </c>
      <c r="D50" s="66"/>
      <c r="E50" s="91" t="s">
        <v>31</v>
      </c>
      <c r="F50" s="6"/>
      <c r="G50" s="6">
        <f>F50*D50</f>
        <v>0</v>
      </c>
      <c r="H50" s="91" t="s">
        <v>31</v>
      </c>
      <c r="I50" s="47"/>
    </row>
    <row r="51" spans="1:9" x14ac:dyDescent="0.25">
      <c r="A51" s="5" t="s">
        <v>34</v>
      </c>
      <c r="B51" s="47" t="s">
        <v>30</v>
      </c>
      <c r="C51" s="63">
        <v>1</v>
      </c>
      <c r="D51" s="63"/>
      <c r="E51" s="5"/>
      <c r="F51" s="6"/>
      <c r="G51" s="6">
        <f>F51*D51</f>
        <v>0</v>
      </c>
      <c r="H51" s="91" t="s">
        <v>31</v>
      </c>
      <c r="I51" s="47"/>
    </row>
    <row r="52" spans="1:9" x14ac:dyDescent="0.25">
      <c r="A52" s="5"/>
      <c r="B52" s="47"/>
      <c r="C52" s="63"/>
      <c r="D52" s="63">
        <f>SUM(D48:D50)</f>
        <v>0</v>
      </c>
      <c r="E52" s="5"/>
      <c r="F52" s="6"/>
      <c r="G52" s="6">
        <f>SUM(G48:G51)</f>
        <v>0</v>
      </c>
      <c r="H52" s="5"/>
      <c r="I52" s="67" t="e">
        <f>G52/D52</f>
        <v>#DIV/0!</v>
      </c>
    </row>
    <row r="53" spans="1:9" x14ac:dyDescent="0.25">
      <c r="B53" s="34"/>
      <c r="C53" s="64"/>
      <c r="D53" s="64"/>
      <c r="I53" s="34"/>
    </row>
    <row r="54" spans="1:9" x14ac:dyDescent="0.25">
      <c r="A54" s="1" t="s">
        <v>72</v>
      </c>
      <c r="B54" s="29"/>
      <c r="C54" s="65"/>
      <c r="D54" s="65"/>
      <c r="E54" s="1"/>
      <c r="F54" s="1"/>
      <c r="G54" s="1"/>
      <c r="H54" s="1"/>
      <c r="I54" s="29"/>
    </row>
    <row r="55" spans="1:9" ht="30" x14ac:dyDescent="0.25">
      <c r="A55" s="88" t="s">
        <v>21</v>
      </c>
      <c r="B55" s="89" t="s">
        <v>22</v>
      </c>
      <c r="C55" s="90" t="s">
        <v>36</v>
      </c>
      <c r="D55" s="90" t="s">
        <v>23</v>
      </c>
      <c r="E55" s="88" t="s">
        <v>24</v>
      </c>
      <c r="F55" s="88" t="s">
        <v>35</v>
      </c>
      <c r="G55" s="88" t="s">
        <v>25</v>
      </c>
      <c r="H55" s="88" t="s">
        <v>26</v>
      </c>
      <c r="I55" s="89" t="s">
        <v>57</v>
      </c>
    </row>
    <row r="56" spans="1:9" x14ac:dyDescent="0.25">
      <c r="A56" s="5" t="s">
        <v>27</v>
      </c>
      <c r="B56" s="47" t="s">
        <v>28</v>
      </c>
      <c r="C56" s="63">
        <v>0.5</v>
      </c>
      <c r="D56" s="63"/>
      <c r="E56" s="5"/>
      <c r="F56" s="5"/>
      <c r="G56" s="5"/>
      <c r="H56" s="5"/>
      <c r="I56" s="47"/>
    </row>
    <row r="57" spans="1:9" x14ac:dyDescent="0.25">
      <c r="A57" s="5" t="s">
        <v>29</v>
      </c>
      <c r="B57" s="47" t="s">
        <v>30</v>
      </c>
      <c r="C57" s="63">
        <v>1</v>
      </c>
      <c r="D57" s="63"/>
      <c r="E57" s="91" t="s">
        <v>31</v>
      </c>
      <c r="F57" s="6"/>
      <c r="G57" s="6">
        <f>F57*D57</f>
        <v>0</v>
      </c>
      <c r="H57" s="91" t="s">
        <v>31</v>
      </c>
      <c r="I57" s="47"/>
    </row>
    <row r="58" spans="1:9" x14ac:dyDescent="0.25">
      <c r="A58" s="5" t="s">
        <v>32</v>
      </c>
      <c r="B58" s="47" t="s">
        <v>30</v>
      </c>
      <c r="C58" s="63">
        <v>1</v>
      </c>
      <c r="D58" s="63"/>
      <c r="E58" s="91" t="s">
        <v>31</v>
      </c>
      <c r="F58" s="6"/>
      <c r="G58" s="6">
        <f>F58*D58</f>
        <v>0</v>
      </c>
      <c r="H58" s="91" t="s">
        <v>31</v>
      </c>
      <c r="I58" s="47"/>
    </row>
    <row r="59" spans="1:9" x14ac:dyDescent="0.25">
      <c r="A59" s="5" t="s">
        <v>71</v>
      </c>
      <c r="B59" s="47" t="s">
        <v>30</v>
      </c>
      <c r="C59" s="63">
        <v>1</v>
      </c>
      <c r="D59" s="66"/>
      <c r="E59" s="91" t="s">
        <v>31</v>
      </c>
      <c r="F59" s="6"/>
      <c r="G59" s="6">
        <f>F59*D59</f>
        <v>0</v>
      </c>
      <c r="H59" s="91" t="s">
        <v>31</v>
      </c>
      <c r="I59" s="47"/>
    </row>
    <row r="60" spans="1:9" x14ac:dyDescent="0.25">
      <c r="A60" s="5" t="s">
        <v>34</v>
      </c>
      <c r="B60" s="47" t="s">
        <v>30</v>
      </c>
      <c r="C60" s="63">
        <v>1</v>
      </c>
      <c r="D60" s="63"/>
      <c r="E60" s="5"/>
      <c r="F60" s="6"/>
      <c r="G60" s="6">
        <f>F60*D60</f>
        <v>0</v>
      </c>
      <c r="H60" s="91" t="s">
        <v>31</v>
      </c>
      <c r="I60" s="47"/>
    </row>
    <row r="61" spans="1:9" x14ac:dyDescent="0.25">
      <c r="A61" s="5"/>
      <c r="B61" s="47"/>
      <c r="C61" s="47"/>
      <c r="D61" s="63">
        <f>SUM(D57:D59)</f>
        <v>0</v>
      </c>
      <c r="E61" s="5"/>
      <c r="F61" s="6"/>
      <c r="G61" s="6">
        <f>SUM(G57:G60)</f>
        <v>0</v>
      </c>
      <c r="H61" s="5"/>
      <c r="I61" s="67" t="e">
        <f>G61/D61</f>
        <v>#DIV/0!</v>
      </c>
    </row>
    <row r="63" spans="1:9" x14ac:dyDescent="0.25">
      <c r="A63" s="99" t="s">
        <v>75</v>
      </c>
    </row>
  </sheetData>
  <mergeCells count="5">
    <mergeCell ref="B5:H5"/>
    <mergeCell ref="J5:N5"/>
    <mergeCell ref="A34:I34"/>
    <mergeCell ref="B21:F21"/>
    <mergeCell ref="H21:L21"/>
  </mergeCells>
  <pageMargins left="0.7" right="0.7" top="0.75" bottom="0.75" header="0.3" footer="0.3"/>
  <pageSetup scale="68" fitToHeight="0" orientation="landscape" r:id="rId1"/>
</worksheet>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 ADL &amp; NAD</vt:lpstr>
      <vt:lpstr>FLSA Covered w Shift &amp; OT</vt:lpstr>
      <vt:lpstr> COF &amp; POL Only</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pfuentes</dc:creator>
  <cp:lastModifiedBy>Romero, Claudette, DFA</cp:lastModifiedBy>
  <cp:lastPrinted>2019-07-02T16:29:10Z</cp:lastPrinted>
  <dcterms:created xsi:type="dcterms:W3CDTF">2014-10-06T21:07:53Z</dcterms:created>
  <dcterms:modified xsi:type="dcterms:W3CDTF">2026-03-25T22:20:48Z</dcterms:modified>
</cp:coreProperties>
</file>