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mc:AlternateContent xmlns:mc="http://schemas.openxmlformats.org/markup-compatibility/2006">
    <mc:Choice Requires="x15">
      <x15ac:absPath xmlns:x15ac="http://schemas.microsoft.com/office/spreadsheetml/2010/11/ac" url="https://nmgov-my.sharepoint.com/personal/gregory_montoya-mora_dfa_nm_gov/Documents/Desktop/"/>
    </mc:Choice>
  </mc:AlternateContent>
  <xr:revisionPtr revIDLastSave="477" documentId="8_{1CD4E974-4410-4B81-978E-B02D603A23CA}" xr6:coauthVersionLast="47" xr6:coauthVersionMax="47" xr10:uidLastSave="{7F80F2BD-2AE6-4092-93D9-3C15A90F974E}"/>
  <bookViews>
    <workbookView xWindow="28680" yWindow="-120" windowWidth="29040" windowHeight="17520" xr2:uid="{00000000-000D-0000-FFFF-FFFF00000000}"/>
  </bookViews>
  <sheets>
    <sheet name="Instructions" sheetId="3" r:id="rId1"/>
    <sheet name="MTDC Worksheet" sheetId="1" r:id="rId2"/>
    <sheet name="Subaward Worksheet"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 l="1"/>
  <c r="C4" i="2"/>
  <c r="C5" i="2"/>
  <c r="C6" i="2"/>
  <c r="C7" i="2"/>
  <c r="C8" i="2"/>
  <c r="C9" i="2"/>
  <c r="C10" i="2"/>
  <c r="C11" i="2"/>
  <c r="C12" i="2"/>
  <c r="D3" i="1"/>
  <c r="B13" i="2"/>
  <c r="B10" i="1" s="1"/>
  <c r="C2" i="2"/>
  <c r="D11" i="1"/>
  <c r="D9" i="1"/>
  <c r="D8" i="1"/>
  <c r="D7" i="1"/>
  <c r="D6" i="1"/>
  <c r="D5" i="1"/>
  <c r="D4" i="1"/>
  <c r="C13" i="2" l="1"/>
  <c r="D10" i="1" s="1"/>
  <c r="B12" i="1" l="1"/>
  <c r="D13" i="1"/>
  <c r="B15" i="1" s="1"/>
  <c r="B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King, Kim, DFA</author>
  </authors>
  <commentList>
    <comment ref="A2" authorId="0" shapeId="0" xr:uid="{809F5A94-84F4-422E-B4F9-D45AE031E884}">
      <text>
        <r>
          <rPr>
            <sz val="11"/>
            <color theme="1"/>
            <rFont val="Calibri"/>
            <family val="2"/>
            <scheme val="minor"/>
          </rPr>
          <t xml:space="preserve">King, Kim, DFA:
If known, enter Awardee or Vendor Name. If unknown, enter description of services.
</t>
        </r>
      </text>
    </comment>
    <comment ref="B2" authorId="0" shapeId="0" xr:uid="{033E3D2E-3975-4575-950D-440B3DFC1A06}">
      <text>
        <r>
          <rPr>
            <sz val="11"/>
            <color theme="1"/>
            <rFont val="Calibri"/>
            <family val="2"/>
            <scheme val="minor"/>
          </rPr>
          <t xml:space="preserve">King, Kim, DFA:
Enter award or contract amount. </t>
        </r>
      </text>
    </comment>
    <comment ref="C2" authorId="0" shapeId="0" xr:uid="{22008FDD-1EBB-490A-AB69-DEB96FA684AE}">
      <text>
        <r>
          <rPr>
            <sz val="11"/>
            <color theme="1"/>
            <rFont val="Calibri"/>
            <family val="2"/>
            <scheme val="minor"/>
          </rPr>
          <t xml:space="preserve">King, Kim, DFA:
Calculated amount that is allowable for MTDC calculation
</t>
        </r>
      </text>
    </comment>
    <comment ref="C3" authorId="0" shapeId="0" xr:uid="{5C6595AE-0495-43CB-893E-24E1E4917431}">
      <text>
        <r>
          <rPr>
            <sz val="11"/>
            <color theme="1"/>
            <rFont val="Calibri"/>
            <family val="2"/>
            <scheme val="minor"/>
          </rPr>
          <t>King, Kim, DFA:
Enter award or contract amounts under $50K</t>
        </r>
      </text>
    </comment>
    <comment ref="C4" authorId="0" shapeId="0" xr:uid="{E8B0AE6C-3AA9-4BB1-9E4F-B6D86DDB0268}">
      <text>
        <r>
          <rPr>
            <sz val="11"/>
            <color theme="1"/>
            <rFont val="Calibri"/>
            <family val="2"/>
            <scheme val="minor"/>
          </rPr>
          <t>King, Kim, DFA:
Enter award or contract amounts under $50K</t>
        </r>
      </text>
    </comment>
    <comment ref="C5" authorId="0" shapeId="0" xr:uid="{A27BB48B-EDBF-4519-94EE-90A764B3A7E0}">
      <text>
        <r>
          <rPr>
            <sz val="11"/>
            <color theme="1"/>
            <rFont val="Calibri"/>
            <family val="2"/>
            <scheme val="minor"/>
          </rPr>
          <t>King, Kim, DFA:
Enter award or contract amounts under $50K</t>
        </r>
      </text>
    </comment>
    <comment ref="C6" authorId="0" shapeId="0" xr:uid="{55E6BA24-BE8D-4DDA-B3CF-DC82F0776F7F}">
      <text>
        <r>
          <rPr>
            <sz val="11"/>
            <color theme="1"/>
            <rFont val="Calibri"/>
            <family val="2"/>
            <scheme val="minor"/>
          </rPr>
          <t>King, Kim, DFA:
Enter award or contract amounts under $50K</t>
        </r>
      </text>
    </comment>
    <comment ref="C7" authorId="0" shapeId="0" xr:uid="{6A99CD95-F81F-41AF-A0AB-606C627E6E3D}">
      <text>
        <r>
          <rPr>
            <sz val="11"/>
            <color theme="1"/>
            <rFont val="Calibri"/>
            <family val="2"/>
            <scheme val="minor"/>
          </rPr>
          <t>King, Kim, DFA:
Enter award or contract amounts under $50K</t>
        </r>
      </text>
    </comment>
    <comment ref="C8" authorId="0" shapeId="0" xr:uid="{BC0977C2-645E-438A-8B33-A324B9585C18}">
      <text>
        <r>
          <rPr>
            <sz val="11"/>
            <color theme="1"/>
            <rFont val="Calibri"/>
            <family val="2"/>
            <scheme val="minor"/>
          </rPr>
          <t>King, Kim, DFA:
Enter award or contract amounts under $50K</t>
        </r>
      </text>
    </comment>
    <comment ref="C9" authorId="0" shapeId="0" xr:uid="{A46526B0-C137-46DC-84ED-B84082E323E4}">
      <text>
        <r>
          <rPr>
            <sz val="11"/>
            <color theme="1"/>
            <rFont val="Calibri"/>
            <family val="2"/>
            <scheme val="minor"/>
          </rPr>
          <t>King, Kim, DFA:
Enter award or contract amounts under $50K</t>
        </r>
      </text>
    </comment>
    <comment ref="C10" authorId="0" shapeId="0" xr:uid="{5EDE9FB6-D64F-4A2C-B39D-5702D6F672DB}">
      <text>
        <r>
          <rPr>
            <sz val="11"/>
            <color theme="1"/>
            <rFont val="Calibri"/>
            <family val="2"/>
            <scheme val="minor"/>
          </rPr>
          <t>King, Kim, DFA:
Enter award or contract amounts under $50K</t>
        </r>
      </text>
    </comment>
    <comment ref="C11" authorId="0" shapeId="0" xr:uid="{D6F55895-0CDF-4E3B-AB69-1E28A18F28B9}">
      <text>
        <r>
          <rPr>
            <sz val="11"/>
            <color theme="1"/>
            <rFont val="Calibri"/>
            <family val="2"/>
            <scheme val="minor"/>
          </rPr>
          <t>King, Kim, DFA:
Enter award or contract amounts under $50K</t>
        </r>
      </text>
    </comment>
    <comment ref="C12" authorId="0" shapeId="0" xr:uid="{F908E2AD-93A7-4244-BB23-4C4F489E0FCF}">
      <text>
        <r>
          <rPr>
            <sz val="11"/>
            <color theme="1"/>
            <rFont val="Calibri"/>
            <family val="2"/>
            <scheme val="minor"/>
          </rPr>
          <t>King, Kim, DFA:
Enter award or contract amounts under $50K</t>
        </r>
      </text>
    </comment>
  </commentList>
</comments>
</file>

<file path=xl/sharedStrings.xml><?xml version="1.0" encoding="utf-8"?>
<sst xmlns="http://schemas.openxmlformats.org/spreadsheetml/2006/main" count="58" uniqueCount="51">
  <si>
    <t>When applying indirect costs to a federal grant, Modified Total Direct Cost (MTDC) is calculated by starting with total direct costs charged to the award and then excluding cost categories that are not subject to indirects. Under the revised 2 CFR 200 (effective October 1, 2024, for applicable awards), MTDC generally excludes equipment, capital expenditures, charges for patient care, rental costs, tuition remission, scholarships and fellowships, participant support costs, and the portion of each subaward or contract in excess of $50,000. 
After removing these exclusions, the approved indirect cost rate is applied only to the remaining allowable direct costs to calculate the indirect cost amount charged to the grant. 
This worksheet uses the de minimis indirect cost rate of 15%; update the MTDC worksheet if you have a negotiated indirect cost rate with a cognizant agency.</t>
  </si>
  <si>
    <t>Step</t>
  </si>
  <si>
    <t>Description</t>
  </si>
  <si>
    <t>In Subaward Worksheet tab,  list each subaward or contractor name in Column A.</t>
  </si>
  <si>
    <t>In Subaward Worksheet tab, list the amount of each subaward or contract in Column B</t>
  </si>
  <si>
    <t>In Subaward Worksheet tab, column C shows the allowable amount for calculating MTDC</t>
  </si>
  <si>
    <t>Contractor/Subaward totals will carryover to the MTDC Worksheet - row 10</t>
  </si>
  <si>
    <t>In the MTDC Worksheet tab, enter the amounts in rows 3, 4, 5, 6, 7, 8, 9, 11</t>
  </si>
  <si>
    <t>Row 12 is the Total Direct Costs for this grant</t>
  </si>
  <si>
    <t>Verify your indirect cost rate and if needed, updated the value in B14.</t>
  </si>
  <si>
    <t>The indirect cost amount will populate in B15</t>
  </si>
  <si>
    <t>The total project costs (Direct Costs + Indirect Costs) will populate B16</t>
  </si>
  <si>
    <t>Questions regarding this worksheet can be sent to:  federalgrant.bureau@dfa.nm.gov</t>
  </si>
  <si>
    <t xml:space="preserve">
</t>
  </si>
  <si>
    <t>https://www.nmdfa.state.nm.us/infrastructure-planning-and-development-division/federal-grants-bureau/</t>
  </si>
  <si>
    <t>Revised January 2026</t>
  </si>
  <si>
    <t>Cost Category</t>
  </si>
  <si>
    <t>Amount ($)</t>
  </si>
  <si>
    <t>MTDC-Eligible?</t>
  </si>
  <si>
    <t>MTDC-Included Amount ($)</t>
  </si>
  <si>
    <t>Personnel Salaries</t>
  </si>
  <si>
    <t>Yes</t>
  </si>
  <si>
    <t>Fringe Benefits</t>
  </si>
  <si>
    <t>Materials &amp; Supplies</t>
  </si>
  <si>
    <t>Travel</t>
  </si>
  <si>
    <t>Equipment (&gt;$10,000 each)</t>
  </si>
  <si>
    <t>No</t>
  </si>
  <si>
    <t>Participant Support Costs</t>
  </si>
  <si>
    <t>Tuition/Scholarships/Fellowships</t>
  </si>
  <si>
    <t xml:space="preserve">Subawards and Contracts </t>
  </si>
  <si>
    <t>Other Direct Costs</t>
  </si>
  <si>
    <t>Total Direct Costs (TDC)</t>
  </si>
  <si>
    <t>Modified Total Direct Costs (MTDC Base)</t>
  </si>
  <si>
    <t>Indirect Cost Rate (%)</t>
  </si>
  <si>
    <t>Indirect Costs ($)</t>
  </si>
  <si>
    <t>Total Project Costs</t>
  </si>
  <si>
    <t>Subaward or Contract</t>
  </si>
  <si>
    <t>Subaward or Contract Amount</t>
  </si>
  <si>
    <t>Allowable for MDTC</t>
  </si>
  <si>
    <t>Subaward or Contract 1</t>
  </si>
  <si>
    <t>Subaward or Contract 2</t>
  </si>
  <si>
    <t>Subaward or Contract 3</t>
  </si>
  <si>
    <t>Subaward or Contract 4</t>
  </si>
  <si>
    <t>Subaward or Contract 5</t>
  </si>
  <si>
    <t>Subaward or Contract 6</t>
  </si>
  <si>
    <t>Subaward or Contract 7</t>
  </si>
  <si>
    <t>Subaward or Contract 8</t>
  </si>
  <si>
    <t>Subaward or Contract 9</t>
  </si>
  <si>
    <t>Subaward or Contract 10</t>
  </si>
  <si>
    <t>Subaward or Contract 11</t>
  </si>
  <si>
    <t xml:space="preserve">Subaward-Contract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</si>
</sst>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font>
      <sz val="11"/>
      <color theme="1"/>
      <name val="Calibri"/>
      <family val="2"/>
      <scheme val="minor"/>
    </font>
    <font>
      <b/>
      <sz val="11"/>
      <name val="Calibri"/>
    </font>
    <font>
      <b/>
      <sz val="11"/>
      <color theme="1"/>
      <name val="Calibri"/>
      <family val="2"/>
      <scheme val="minor"/>
    </font>
    <font>
      <sz val="8"/>
      <name val="Calibri"/>
      <family val="2"/>
      <scheme val="minor"/>
    </font>
    <font>
      <u/>
      <sz val="11"/>
      <color theme="10"/>
      <name val="Calibri"/>
      <family val="2"/>
      <scheme val="minor"/>
    </font>
    <font>
      <b/>
      <sz val="14"/>
      <color theme="1"/>
      <name val="Calibri"/>
      <family val="2"/>
      <scheme val="minor"/>
    </font>
    <font>
      <i/>
      <sz val="11"/>
      <color theme="1"/>
      <name val="Calibri"/>
      <family val="2"/>
      <scheme val="minor"/>
    </font>
    <font>
      <sz val="12"/>
      <color theme="0"/>
      <name val="Calibri"/>
      <family val="2"/>
      <scheme val="minor"/>
    </font>
  </fonts>
  <fills count="5">
    <fill>
      <patternFill patternType="none"/>
    </fill>
    <fill>
      <patternFill patternType="gray125"/>
    </fill>
    <fill>
      <patternFill patternType="solid">
        <fgColor rgb="FFDDDDDD"/>
        <bgColor rgb="FFDDDDDD"/>
      </patternFill>
    </fill>
    <fill>
      <patternFill patternType="solid">
        <fgColor theme="1"/>
        <bgColor indexed="64"/>
      </patternFill>
    </fill>
    <fill>
      <patternFill patternType="solid">
        <fgColor rgb="FF004D4C"/>
        <bgColor indexed="64"/>
      </patternFill>
    </fill>
  </fills>
  <borders count="5">
    <border>
      <left/>
      <right/>
      <top/>
      <bottom/>
      <diagonal/>
    </border>
    <border>
      <left/>
      <right/>
      <top/>
      <bottom style="double">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
    <xf numFmtId="0" fontId="0" fillId="0" borderId="0"/>
    <xf numFmtId="0" fontId="4" fillId="0" borderId="0" applyNumberFormat="0" applyFill="0" applyBorder="0" applyAlignment="0" applyProtection="0"/>
  </cellStyleXfs>
  <cellXfs count="29">
    <xf numFmtId="0" fontId="0" fillId="0" borderId="0" xfId="0"/>
    <xf numFmtId="0" fontId="1" fillId="0" borderId="0" xfId="0" applyFont="1" applyAlignment="1">
      <alignment horizontal="center"/>
    </xf>
    <xf numFmtId="0" fontId="0" fillId="2" borderId="0" xfId="0" applyFill="1"/>
    <xf numFmtId="0" fontId="1" fillId="0" borderId="0" xfId="0" applyFont="1"/>
    <xf numFmtId="164" fontId="0" fillId="0" borderId="0" xfId="0" applyNumberFormat="1"/>
    <xf numFmtId="164" fontId="0" fillId="2" borderId="0" xfId="0" applyNumberFormat="1" applyFill="1"/>
    <xf numFmtId="10" fontId="0" fillId="0" borderId="0" xfId="0" applyNumberFormat="1"/>
    <xf numFmtId="0" fontId="2" fillId="0" borderId="0" xfId="0" applyFont="1"/>
    <xf numFmtId="0" fontId="0" fillId="0" borderId="0" xfId="0" applyAlignment="1"/>
    <xf numFmtId="0" fontId="4" fillId="0" borderId="0" xfId="1" applyAlignment="1">
      <alignment horizontal="left"/>
    </xf>
    <xf numFmtId="0" fontId="0" fillId="0" borderId="0" xfId="0" applyAlignment="1">
      <alignment wrapText="1"/>
    </xf>
    <xf numFmtId="0" fontId="0" fillId="0" borderId="1" xfId="0" applyBorder="1"/>
    <xf numFmtId="164" fontId="0" fillId="0" borderId="1" xfId="0" applyNumberFormat="1" applyBorder="1"/>
    <xf numFmtId="0" fontId="5" fillId="0" borderId="0" xfId="0" applyFont="1"/>
    <xf numFmtId="164" fontId="5" fillId="0" borderId="0" xfId="0" applyNumberFormat="1" applyFont="1"/>
    <xf numFmtId="0" fontId="0" fillId="3" borderId="0" xfId="0" applyFill="1"/>
    <xf numFmtId="164" fontId="0" fillId="3" borderId="0" xfId="0" applyNumberFormat="1" applyFill="1"/>
    <xf numFmtId="0" fontId="0" fillId="0" borderId="0" xfId="0" applyFill="1"/>
    <xf numFmtId="164" fontId="0" fillId="0" borderId="0" xfId="0" applyNumberFormat="1" applyFill="1"/>
    <xf numFmtId="0" fontId="6" fillId="0" borderId="0" xfId="0" applyFont="1"/>
    <xf numFmtId="0" fontId="4" fillId="0" borderId="0" xfId="1" applyAlignment="1">
      <alignment horizontal="right" wrapText="1"/>
    </xf>
    <xf numFmtId="0" fontId="0" fillId="0" borderId="0" xfId="0" applyAlignment="1">
      <alignment horizontal="left"/>
    </xf>
    <xf numFmtId="0" fontId="0" fillId="0" borderId="2" xfId="0" applyBorder="1" applyAlignment="1"/>
    <xf numFmtId="0" fontId="0" fillId="0" borderId="4" xfId="0" applyBorder="1" applyAlignment="1"/>
    <xf numFmtId="0" fontId="0" fillId="0" borderId="0" xfId="0" applyBorder="1" applyAlignment="1"/>
    <xf numFmtId="0" fontId="7" fillId="4" borderId="0" xfId="0" applyFont="1" applyFill="1" applyAlignment="1">
      <alignment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cellXfs>
  <cellStyles count="2">
    <cellStyle name="Hyperlink" xfId="1" builtinId="8"/>
    <cellStyle name="Normal" xfId="0" builtinId="0"/>
  </cellStyles>
  <dxfs count="2">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9" defaultPivotStyle="PivotStyleLight16"/>
  <colors>
    <mruColors>
      <color rgb="FF004D4C"/>
      <color rgb="FFDD61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868841</xdr:colOff>
      <xdr:row>0</xdr:row>
      <xdr:rowOff>14592</xdr:rowOff>
    </xdr:from>
    <xdr:to>
      <xdr:col>3</xdr:col>
      <xdr:colOff>1778217</xdr:colOff>
      <xdr:row>0</xdr:row>
      <xdr:rowOff>908166</xdr:rowOff>
    </xdr:to>
    <xdr:pic>
      <xdr:nvPicPr>
        <xdr:cNvPr id="2" name="Picture 427007708" descr="Picture">
          <a:extLst>
            <a:ext uri="{FF2B5EF4-FFF2-40B4-BE49-F238E27FC236}">
              <a16:creationId xmlns:a16="http://schemas.microsoft.com/office/drawing/2014/main" id="{30B07607-3459-4D12-ADFC-B04C0617F9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4216" y="14592"/>
          <a:ext cx="909376" cy="893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5886450</xdr:colOff>
      <xdr:row>0</xdr:row>
      <xdr:rowOff>0</xdr:rowOff>
    </xdr:from>
    <xdr:to>
      <xdr:col>2</xdr:col>
      <xdr:colOff>19050</xdr:colOff>
      <xdr:row>0</xdr:row>
      <xdr:rowOff>1562100</xdr:rowOff>
    </xdr:to>
    <xdr:pic>
      <xdr:nvPicPr>
        <xdr:cNvPr id="8" name="Picture 3" descr="Picture">
          <a:extLst>
            <a:ext uri="{FF2B5EF4-FFF2-40B4-BE49-F238E27FC236}">
              <a16:creationId xmlns:a16="http://schemas.microsoft.com/office/drawing/2014/main" id="{B7F472C6-E574-42BB-8378-FF91D4A8B2AA}"/>
            </a:ext>
            <a:ext uri="{147F2762-F138-4A5C-976F-8EAC2B608ADB}">
              <a16:predDERef xmlns:a16="http://schemas.microsoft.com/office/drawing/2014/main" pred="{30B07607-3459-4D12-ADFC-B04C0617F9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1300" y="0"/>
          <a:ext cx="158115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5905500</xdr:colOff>
      <xdr:row>0</xdr:row>
      <xdr:rowOff>1543050</xdr:rowOff>
    </xdr:to>
    <xdr:sp macro="" textlink="">
      <xdr:nvSpPr>
        <xdr:cNvPr id="20" name="TextBox 5">
          <a:extLst>
            <a:ext uri="{FF2B5EF4-FFF2-40B4-BE49-F238E27FC236}">
              <a16:creationId xmlns:a16="http://schemas.microsoft.com/office/drawing/2014/main" id="{07D380CA-AAC3-4250-ADF2-30DA136F5591}"/>
            </a:ext>
            <a:ext uri="{147F2762-F138-4A5C-976F-8EAC2B608ADB}">
              <a16:predDERef xmlns:a16="http://schemas.microsoft.com/office/drawing/2014/main" pred="{B7F472C6-E574-42BB-8378-FF91D4A8B2AA}"/>
            </a:ext>
          </a:extLst>
        </xdr:cNvPr>
        <xdr:cNvSpPr txBox="1"/>
      </xdr:nvSpPr>
      <xdr:spPr>
        <a:xfrm>
          <a:off x="0" y="0"/>
          <a:ext cx="6610350" cy="1543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2800" b="0" cap="none" spc="0">
              <a:ln w="0"/>
              <a:solidFill>
                <a:srgbClr val="DD6128"/>
              </a:solidFill>
              <a:effectLst>
                <a:outerShdw blurRad="38100" dist="19050" dir="2700000" algn="tl" rotWithShape="0">
                  <a:schemeClr val="dk1">
                    <a:alpha val="40000"/>
                  </a:schemeClr>
                </a:outerShdw>
              </a:effectLst>
            </a:rPr>
            <a:t>New Mexico Federal Grants Bureau</a:t>
          </a:r>
        </a:p>
        <a:p>
          <a:r>
            <a:rPr lang="en-US" sz="2800" b="0" cap="none" spc="0">
              <a:ln w="0"/>
              <a:solidFill>
                <a:srgbClr val="004D4C"/>
              </a:solidFill>
              <a:effectLst>
                <a:outerShdw blurRad="38100" dist="19050" dir="2700000" algn="tl" rotWithShape="0">
                  <a:schemeClr val="dk1">
                    <a:alpha val="40000"/>
                  </a:schemeClr>
                </a:outerShdw>
              </a:effectLst>
            </a:rPr>
            <a:t>MODIFIED</a:t>
          </a:r>
          <a:r>
            <a:rPr lang="en-US" sz="2800" b="0" cap="none" spc="0" baseline="0">
              <a:ln w="0"/>
              <a:solidFill>
                <a:srgbClr val="004D4C"/>
              </a:solidFill>
              <a:effectLst>
                <a:outerShdw blurRad="38100" dist="19050" dir="2700000" algn="tl" rotWithShape="0">
                  <a:schemeClr val="dk1">
                    <a:alpha val="40000"/>
                  </a:schemeClr>
                </a:outerShdw>
              </a:effectLst>
            </a:rPr>
            <a:t> TOTAL DIRECT COST (MTDC) CALCULATOR</a:t>
          </a:r>
          <a:endParaRPr lang="en-US" sz="2800" b="0" cap="none" spc="0">
            <a:ln w="0"/>
            <a:solidFill>
              <a:srgbClr val="004D4C"/>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868841</xdr:colOff>
      <xdr:row>0</xdr:row>
      <xdr:rowOff>14592</xdr:rowOff>
    </xdr:from>
    <xdr:to>
      <xdr:col>3</xdr:col>
      <xdr:colOff>1778217</xdr:colOff>
      <xdr:row>0</xdr:row>
      <xdr:rowOff>908166</xdr:rowOff>
    </xdr:to>
    <xdr:pic>
      <xdr:nvPicPr>
        <xdr:cNvPr id="7" name="Picture 427007708" descr="Picture">
          <a:extLst>
            <a:ext uri="{FF2B5EF4-FFF2-40B4-BE49-F238E27FC236}">
              <a16:creationId xmlns:a16="http://schemas.microsoft.com/office/drawing/2014/main" id="{1A178B91-7720-C03A-2BDB-3131A5F38A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4216" y="14592"/>
          <a:ext cx="909376" cy="893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xdr:row>
      <xdr:rowOff>0</xdr:rowOff>
    </xdr:from>
    <xdr:to>
      <xdr:col>5</xdr:col>
      <xdr:colOff>304800</xdr:colOff>
      <xdr:row>3</xdr:row>
      <xdr:rowOff>123824</xdr:rowOff>
    </xdr:to>
    <xdr:sp macro="" textlink="">
      <xdr:nvSpPr>
        <xdr:cNvPr id="1027" name="AutoShape 3">
          <a:extLst>
            <a:ext uri="{FF2B5EF4-FFF2-40B4-BE49-F238E27FC236}">
              <a16:creationId xmlns:a16="http://schemas.microsoft.com/office/drawing/2014/main" id="{3312E853-BFEC-8202-183A-6393D104D258}"/>
            </a:ext>
          </a:extLst>
        </xdr:cNvPr>
        <xdr:cNvSpPr>
          <a:spLocks noChangeAspect="1" noChangeArrowheads="1"/>
        </xdr:cNvSpPr>
      </xdr:nvSpPr>
      <xdr:spPr bwMode="auto">
        <a:xfrm>
          <a:off x="7536180" y="90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96263</xdr:colOff>
      <xdr:row>0</xdr:row>
      <xdr:rowOff>86130</xdr:rowOff>
    </xdr:from>
    <xdr:to>
      <xdr:col>3</xdr:col>
      <xdr:colOff>658644</xdr:colOff>
      <xdr:row>0</xdr:row>
      <xdr:rowOff>841037</xdr:rowOff>
    </xdr:to>
    <xdr:sp macro="" textlink="">
      <xdr:nvSpPr>
        <xdr:cNvPr id="4" name="TextBox 4">
          <a:extLst>
            <a:ext uri="{FF2B5EF4-FFF2-40B4-BE49-F238E27FC236}">
              <a16:creationId xmlns:a16="http://schemas.microsoft.com/office/drawing/2014/main" id="{2038C3E0-A18C-295D-E510-BDD9FE49CE81}"/>
            </a:ext>
            <a:ext uri="{147F2762-F138-4A5C-976F-8EAC2B608ADB}">
              <a16:predDERef xmlns:a16="http://schemas.microsoft.com/office/drawing/2014/main" pred="{3312E853-BFEC-8202-183A-6393D104D258}"/>
            </a:ext>
          </a:extLst>
        </xdr:cNvPr>
        <xdr:cNvSpPr txBox="1"/>
      </xdr:nvSpPr>
      <xdr:spPr>
        <a:xfrm>
          <a:off x="96263" y="86130"/>
          <a:ext cx="5628870" cy="7549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0" cap="none" spc="0">
              <a:ln w="0"/>
              <a:solidFill>
                <a:srgbClr val="DD6128"/>
              </a:solidFill>
              <a:effectLst>
                <a:outerShdw blurRad="38100" dist="19050" dir="2700000" algn="tl" rotWithShape="0">
                  <a:schemeClr val="dk1">
                    <a:alpha val="40000"/>
                  </a:schemeClr>
                </a:outerShdw>
              </a:effectLst>
            </a:rPr>
            <a:t>New Mexico Federal Grants Bureau</a:t>
          </a:r>
          <a:endParaRPr lang="en-US" sz="1100" b="0" cap="none" spc="0">
            <a:ln w="0"/>
            <a:solidFill>
              <a:srgbClr val="DD6128"/>
            </a:solidFill>
            <a:effectLst>
              <a:outerShdw blurRad="38100" dist="19050" dir="2700000" algn="tl" rotWithShape="0">
                <a:schemeClr val="dk1">
                  <a:alpha val="40000"/>
                </a:schemeClr>
              </a:outerShdw>
            </a:effectLst>
          </a:endParaRPr>
        </a:p>
        <a:p>
          <a:r>
            <a:rPr lang="en-US" sz="1400" b="0" cap="none" spc="0">
              <a:ln w="0"/>
              <a:solidFill>
                <a:srgbClr val="004D4C"/>
              </a:solidFill>
              <a:effectLst>
                <a:outerShdw blurRad="38100" dist="19050" dir="2700000" algn="tl" rotWithShape="0">
                  <a:schemeClr val="dk1">
                    <a:alpha val="40000"/>
                  </a:schemeClr>
                </a:outerShdw>
              </a:effectLst>
            </a:rPr>
            <a:t>MODIFIED</a:t>
          </a:r>
          <a:r>
            <a:rPr lang="en-US" sz="1800" b="0" cap="none" spc="0" baseline="0">
              <a:ln w="0"/>
              <a:solidFill>
                <a:srgbClr val="004D4C"/>
              </a:solidFill>
              <a:effectLst>
                <a:outerShdw blurRad="38100" dist="19050" dir="2700000" algn="tl" rotWithShape="0">
                  <a:schemeClr val="dk1">
                    <a:alpha val="40000"/>
                  </a:schemeClr>
                </a:outerShdw>
              </a:effectLst>
            </a:rPr>
            <a:t> </a:t>
          </a:r>
          <a:r>
            <a:rPr lang="en-US" sz="1400" b="0" cap="none" spc="0" baseline="0">
              <a:ln w="0"/>
              <a:solidFill>
                <a:srgbClr val="004D4C"/>
              </a:solidFill>
              <a:effectLst>
                <a:outerShdw blurRad="38100" dist="19050" dir="2700000" algn="tl" rotWithShape="0">
                  <a:schemeClr val="dk1">
                    <a:alpha val="40000"/>
                  </a:schemeClr>
                </a:outerShdw>
              </a:effectLst>
            </a:rPr>
            <a:t>TOTAL DIRECT COST (MTDC) CALCULATOR</a:t>
          </a:r>
          <a:endParaRPr lang="en-US" sz="1400" b="0" cap="none" spc="0">
            <a:ln w="0"/>
            <a:solidFill>
              <a:srgbClr val="004D4C"/>
            </a:solidFill>
            <a:effectLst>
              <a:outerShdw blurRad="38100" dist="19050" dir="2700000" algn="tl" rotWithShape="0">
                <a:schemeClr val="dk1">
                  <a:alpha val="40000"/>
                </a:schemeClr>
              </a:outerShdw>
            </a:effectLs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577236-7D98-4199-8C7C-9BB67D734B49}" name="Table1" displayName="Table1" ref="A3:B12" totalsRowShown="0" headerRowDxfId="1">
  <autoFilter ref="A3:B12" xr:uid="{32577236-7D98-4199-8C7C-9BB67D734B49}"/>
  <tableColumns count="2">
    <tableColumn id="1" xr3:uid="{A14AE304-1A34-48EB-8751-9FE29EE2D142}" name="Step" dataDxfId="0"/>
    <tableColumn id="2" xr3:uid="{CBC572EB-0B7A-4DEC-AD19-3AB1CB0058C0}" name="Description"/>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federalgrant.bureau@dfa.nm.gov" TargetMode="External"/><Relationship Id="rId1" Type="http://schemas.openxmlformats.org/officeDocument/2006/relationships/hyperlink" Target="https://www.nmdfa.state.nm.us/infrastructure-planning-and-development-division/federal-grants-bureau/"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73EDF-E7F0-479C-A603-A7057986CDAA}">
  <dimension ref="A1:D16"/>
  <sheetViews>
    <sheetView tabSelected="1" workbookViewId="0">
      <selection activeCell="B18" sqref="B18"/>
    </sheetView>
  </sheetViews>
  <sheetFormatPr defaultRowHeight="15"/>
  <cols>
    <col min="1" max="1" width="10.5703125" style="10" customWidth="1"/>
    <col min="2" max="2" width="111.7109375" customWidth="1"/>
  </cols>
  <sheetData>
    <row r="1" spans="1:4" ht="124.5" customHeight="1">
      <c r="A1" s="22"/>
      <c r="B1" s="23"/>
      <c r="C1" s="24"/>
      <c r="D1" s="24"/>
    </row>
    <row r="2" spans="1:4" ht="159" customHeight="1">
      <c r="A2" s="25" t="s">
        <v>0</v>
      </c>
      <c r="B2" s="25"/>
    </row>
    <row r="3" spans="1:4" ht="40.5" customHeight="1">
      <c r="A3" s="10" t="s">
        <v>1</v>
      </c>
      <c r="B3" s="10" t="s">
        <v>2</v>
      </c>
    </row>
    <row r="4" spans="1:4">
      <c r="A4" s="10">
        <v>1</v>
      </c>
      <c r="B4" t="s">
        <v>3</v>
      </c>
    </row>
    <row r="5" spans="1:4">
      <c r="A5" s="10">
        <v>2</v>
      </c>
      <c r="B5" t="s">
        <v>4</v>
      </c>
    </row>
    <row r="6" spans="1:4">
      <c r="A6" s="10">
        <v>3</v>
      </c>
      <c r="B6" t="s">
        <v>5</v>
      </c>
    </row>
    <row r="7" spans="1:4">
      <c r="A7" s="10">
        <v>4</v>
      </c>
      <c r="B7" t="s">
        <v>6</v>
      </c>
    </row>
    <row r="8" spans="1:4">
      <c r="A8" s="10">
        <v>5</v>
      </c>
      <c r="B8" t="s">
        <v>7</v>
      </c>
    </row>
    <row r="9" spans="1:4">
      <c r="A9" s="10">
        <v>6</v>
      </c>
      <c r="B9" t="s">
        <v>8</v>
      </c>
    </row>
    <row r="10" spans="1:4">
      <c r="A10" s="10">
        <v>7</v>
      </c>
      <c r="B10" t="s">
        <v>9</v>
      </c>
    </row>
    <row r="11" spans="1:4">
      <c r="A11" s="10">
        <v>8</v>
      </c>
      <c r="B11" t="s">
        <v>10</v>
      </c>
    </row>
    <row r="12" spans="1:4">
      <c r="A12" s="10">
        <v>9</v>
      </c>
      <c r="B12" t="s">
        <v>11</v>
      </c>
    </row>
    <row r="14" spans="1:4" ht="30.75">
      <c r="A14" s="21" t="s">
        <v>12</v>
      </c>
      <c r="B14" s="20" t="s">
        <v>13</v>
      </c>
      <c r="C14" s="8"/>
      <c r="D14" s="8"/>
    </row>
    <row r="15" spans="1:4">
      <c r="A15" s="9" t="s">
        <v>14</v>
      </c>
      <c r="B15" s="9"/>
      <c r="C15" s="9"/>
      <c r="D15" s="9"/>
    </row>
    <row r="16" spans="1:4">
      <c r="A16" s="19" t="s">
        <v>15</v>
      </c>
    </row>
  </sheetData>
  <mergeCells count="1">
    <mergeCell ref="A2:B2"/>
  </mergeCells>
  <hyperlinks>
    <hyperlink ref="A15:D15" r:id="rId1" display="https://www.nmdfa.state.nm.us/infrastructure-planning-and-development-division/federal-grants-bureau/" xr:uid="{D1B2F89D-E693-446C-9933-DB7FA210FC18}"/>
    <hyperlink ref="B14" r:id="rId2" xr:uid="{C986AE61-932F-42E8-A739-D8FF863EED77}"/>
  </hyperlinks>
  <pageMargins left="0.7" right="0.7" top="0.75" bottom="0.75" header="0.3" footer="0.3"/>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2"/>
  <sheetViews>
    <sheetView zoomScale="188" zoomScaleNormal="188" workbookViewId="0">
      <selection activeCell="D3" sqref="D3"/>
    </sheetView>
  </sheetViews>
  <sheetFormatPr defaultRowHeight="14.45"/>
  <cols>
    <col min="1" max="1" width="42" customWidth="1"/>
    <col min="2" max="2" width="15" customWidth="1"/>
    <col min="3" max="3" width="16.5703125" customWidth="1"/>
    <col min="4" max="4" width="27" customWidth="1"/>
  </cols>
  <sheetData>
    <row r="1" spans="1:4" ht="81.75" customHeight="1">
      <c r="A1" s="26"/>
      <c r="B1" s="27"/>
      <c r="C1" s="27"/>
      <c r="D1" s="28"/>
    </row>
    <row r="2" spans="1:4" ht="15">
      <c r="A2" s="1" t="s">
        <v>16</v>
      </c>
      <c r="B2" s="1" t="s">
        <v>17</v>
      </c>
      <c r="C2" s="1" t="s">
        <v>18</v>
      </c>
      <c r="D2" s="1" t="s">
        <v>19</v>
      </c>
    </row>
    <row r="3" spans="1:4">
      <c r="A3" s="17" t="s">
        <v>20</v>
      </c>
      <c r="B3" s="18">
        <v>0</v>
      </c>
      <c r="C3" s="17" t="s">
        <v>21</v>
      </c>
      <c r="D3" s="4">
        <f t="shared" ref="D3:D11" si="0">IF(C3="Yes",B3,0)</f>
        <v>0</v>
      </c>
    </row>
    <row r="4" spans="1:4">
      <c r="A4" s="17" t="s">
        <v>22</v>
      </c>
      <c r="B4" s="18">
        <v>0</v>
      </c>
      <c r="C4" s="17" t="s">
        <v>21</v>
      </c>
      <c r="D4" s="4">
        <f t="shared" si="0"/>
        <v>0</v>
      </c>
    </row>
    <row r="5" spans="1:4">
      <c r="A5" s="17" t="s">
        <v>23</v>
      </c>
      <c r="B5" s="18">
        <v>0</v>
      </c>
      <c r="C5" s="17" t="s">
        <v>21</v>
      </c>
      <c r="D5" s="4">
        <f t="shared" si="0"/>
        <v>0</v>
      </c>
    </row>
    <row r="6" spans="1:4">
      <c r="A6" s="17" t="s">
        <v>24</v>
      </c>
      <c r="B6" s="18">
        <v>0</v>
      </c>
      <c r="C6" s="17" t="s">
        <v>21</v>
      </c>
      <c r="D6" s="4">
        <f t="shared" si="0"/>
        <v>0</v>
      </c>
    </row>
    <row r="7" spans="1:4">
      <c r="A7" s="2" t="s">
        <v>25</v>
      </c>
      <c r="B7" s="5">
        <v>0</v>
      </c>
      <c r="C7" s="2" t="s">
        <v>26</v>
      </c>
      <c r="D7" s="5">
        <f t="shared" si="0"/>
        <v>0</v>
      </c>
    </row>
    <row r="8" spans="1:4">
      <c r="A8" s="2" t="s">
        <v>27</v>
      </c>
      <c r="B8" s="5">
        <v>0</v>
      </c>
      <c r="C8" s="2" t="s">
        <v>26</v>
      </c>
      <c r="D8" s="5">
        <f t="shared" si="0"/>
        <v>0</v>
      </c>
    </row>
    <row r="9" spans="1:4">
      <c r="A9" s="2" t="s">
        <v>28</v>
      </c>
      <c r="B9" s="5">
        <v>0</v>
      </c>
      <c r="C9" s="2" t="s">
        <v>26</v>
      </c>
      <c r="D9" s="5">
        <f t="shared" si="0"/>
        <v>0</v>
      </c>
    </row>
    <row r="10" spans="1:4">
      <c r="A10" t="s">
        <v>29</v>
      </c>
      <c r="B10" s="4">
        <f>'Subaward Worksheet'!B13</f>
        <v>0</v>
      </c>
      <c r="C10" t="s">
        <v>21</v>
      </c>
      <c r="D10" s="4">
        <f>'Subaward Worksheet'!C13</f>
        <v>0</v>
      </c>
    </row>
    <row r="11" spans="1:4" ht="15">
      <c r="A11" t="s">
        <v>30</v>
      </c>
      <c r="B11" s="4">
        <v>0</v>
      </c>
      <c r="C11" t="s">
        <v>21</v>
      </c>
      <c r="D11" s="4">
        <f t="shared" si="0"/>
        <v>0</v>
      </c>
    </row>
    <row r="12" spans="1:4">
      <c r="A12" s="3" t="s">
        <v>31</v>
      </c>
      <c r="B12" s="4">
        <f>SUM(B3:B11)</f>
        <v>0</v>
      </c>
      <c r="C12" s="15"/>
      <c r="D12" s="16"/>
    </row>
    <row r="13" spans="1:4">
      <c r="A13" s="3" t="s">
        <v>32</v>
      </c>
      <c r="B13" s="16"/>
      <c r="C13" s="15"/>
      <c r="D13" s="4">
        <f>SUM(D3:D11)</f>
        <v>0</v>
      </c>
    </row>
    <row r="14" spans="1:4">
      <c r="A14" s="3" t="s">
        <v>33</v>
      </c>
      <c r="B14" s="6">
        <v>0.15</v>
      </c>
      <c r="C14" s="15"/>
      <c r="D14" s="16"/>
    </row>
    <row r="15" spans="1:4">
      <c r="A15" s="3" t="s">
        <v>34</v>
      </c>
      <c r="B15" s="4">
        <f>D13*B14</f>
        <v>0</v>
      </c>
      <c r="C15" s="16"/>
      <c r="D15" s="16"/>
    </row>
    <row r="16" spans="1:4">
      <c r="A16" s="3" t="s">
        <v>35</v>
      </c>
      <c r="B16" s="4">
        <f>B12+B15</f>
        <v>0</v>
      </c>
      <c r="C16" s="16"/>
      <c r="D16" s="16"/>
    </row>
    <row r="19" ht="15"/>
    <row r="20" ht="15"/>
    <row r="21" ht="15"/>
    <row r="22" ht="15"/>
  </sheetData>
  <mergeCells count="1">
    <mergeCell ref="A1:D1"/>
  </mergeCells>
  <pageMargins left="0.75" right="0.75" top="1" bottom="1" header="0.5" footer="0.5"/>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CA06E-6492-4A40-8D34-0C37F33AF908}">
  <dimension ref="A1:C14"/>
  <sheetViews>
    <sheetView workbookViewId="0">
      <selection activeCell="B2" sqref="B2"/>
    </sheetView>
  </sheetViews>
  <sheetFormatPr defaultRowHeight="14.45"/>
  <cols>
    <col min="1" max="1" width="30.7109375" bestFit="1" customWidth="1"/>
    <col min="2" max="2" width="27.5703125" bestFit="1" customWidth="1"/>
    <col min="3" max="3" width="19.28515625" bestFit="1" customWidth="1"/>
  </cols>
  <sheetData>
    <row r="1" spans="1:3">
      <c r="A1" s="7" t="s">
        <v>36</v>
      </c>
      <c r="B1" s="7" t="s">
        <v>37</v>
      </c>
      <c r="C1" s="7" t="s">
        <v>38</v>
      </c>
    </row>
    <row r="2" spans="1:3">
      <c r="A2" t="s">
        <v>39</v>
      </c>
      <c r="B2" s="4">
        <v>0</v>
      </c>
      <c r="C2" s="4">
        <f>MIN(B2,50000)</f>
        <v>0</v>
      </c>
    </row>
    <row r="3" spans="1:3">
      <c r="A3" t="s">
        <v>40</v>
      </c>
      <c r="B3" s="4">
        <v>0</v>
      </c>
      <c r="C3" s="4">
        <f>MIN(B3,50000)</f>
        <v>0</v>
      </c>
    </row>
    <row r="4" spans="1:3">
      <c r="A4" t="s">
        <v>41</v>
      </c>
      <c r="B4" s="4">
        <v>0</v>
      </c>
      <c r="C4" s="4">
        <f>MIN(B4,50000)</f>
        <v>0</v>
      </c>
    </row>
    <row r="5" spans="1:3">
      <c r="A5" t="s">
        <v>42</v>
      </c>
      <c r="B5" s="4">
        <v>0</v>
      </c>
      <c r="C5" s="4">
        <f>MIN(B5,50000)</f>
        <v>0</v>
      </c>
    </row>
    <row r="6" spans="1:3">
      <c r="A6" t="s">
        <v>43</v>
      </c>
      <c r="B6" s="4">
        <v>0</v>
      </c>
      <c r="C6" s="4">
        <f>MIN(B6,50000)</f>
        <v>0</v>
      </c>
    </row>
    <row r="7" spans="1:3">
      <c r="A7" t="s">
        <v>44</v>
      </c>
      <c r="B7" s="4">
        <v>0</v>
      </c>
      <c r="C7" s="4">
        <f>MIN(B7,50000)</f>
        <v>0</v>
      </c>
    </row>
    <row r="8" spans="1:3">
      <c r="A8" t="s">
        <v>45</v>
      </c>
      <c r="B8" s="4">
        <v>0</v>
      </c>
      <c r="C8" s="4">
        <f>MIN(B8,50000)</f>
        <v>0</v>
      </c>
    </row>
    <row r="9" spans="1:3">
      <c r="A9" t="s">
        <v>46</v>
      </c>
      <c r="B9" s="4">
        <v>0</v>
      </c>
      <c r="C9" s="4">
        <f>MIN(B9,50000)</f>
        <v>0</v>
      </c>
    </row>
    <row r="10" spans="1:3">
      <c r="A10" t="s">
        <v>47</v>
      </c>
      <c r="B10" s="4">
        <v>0</v>
      </c>
      <c r="C10" s="4">
        <f>MIN(B10,50000)</f>
        <v>0</v>
      </c>
    </row>
    <row r="11" spans="1:3" ht="15">
      <c r="A11" t="s">
        <v>48</v>
      </c>
      <c r="B11" s="4">
        <v>0</v>
      </c>
      <c r="C11" s="4">
        <f>MIN(B11,50000)</f>
        <v>0</v>
      </c>
    </row>
    <row r="12" spans="1:3" ht="15">
      <c r="A12" s="11" t="s">
        <v>49</v>
      </c>
      <c r="B12" s="12">
        <v>0</v>
      </c>
      <c r="C12" s="4">
        <f>MIN(B12,50000)</f>
        <v>0</v>
      </c>
    </row>
    <row r="13" spans="1:3" ht="18.75">
      <c r="A13" s="13" t="s">
        <v>50</v>
      </c>
      <c r="B13" s="14">
        <f>SUM(B2:B12)</f>
        <v>0</v>
      </c>
      <c r="C13" s="14">
        <f>SUM(C2:C12)</f>
        <v>0</v>
      </c>
    </row>
    <row r="14" spans="1:3" ht="15"/>
  </sheetData>
  <phoneticPr fontId="3" type="noConversion"/>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b1626c2-2fca-40e9-a81a-75b500ceb43c">
      <Terms xmlns="http://schemas.microsoft.com/office/infopath/2007/PartnerControls"/>
    </lcf76f155ced4ddcb4097134ff3c332f>
    <TaxCatchAll xmlns="6d2c0709-9aa1-4f20-b37e-a7e8f21f30d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9FB65E3756D8E43B92C5D0D64DBA3D3" ma:contentTypeVersion="14" ma:contentTypeDescription="Create a new document." ma:contentTypeScope="" ma:versionID="82813697c89a33222a045eed0ba5e5fd">
  <xsd:schema xmlns:xsd="http://www.w3.org/2001/XMLSchema" xmlns:xs="http://www.w3.org/2001/XMLSchema" xmlns:p="http://schemas.microsoft.com/office/2006/metadata/properties" xmlns:ns2="3b1626c2-2fca-40e9-a81a-75b500ceb43c" xmlns:ns3="6d2c0709-9aa1-4f20-b37e-a7e8f21f30d0" targetNamespace="http://schemas.microsoft.com/office/2006/metadata/properties" ma:root="true" ma:fieldsID="c1b16d5a389c72105302893e261e8728" ns2:_="" ns3:_="">
    <xsd:import namespace="3b1626c2-2fca-40e9-a81a-75b500ceb43c"/>
    <xsd:import namespace="6d2c0709-9aa1-4f20-b37e-a7e8f21f30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1626c2-2fca-40e9-a81a-75b500ceb4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fdcca1d-aa7a-4aa4-88bd-88f0d812d4a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2c0709-9aa1-4f20-b37e-a7e8f21f30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7d1c781-3621-49db-a26d-c221256dd612}" ma:internalName="TaxCatchAll" ma:showField="CatchAllData" ma:web="6d2c0709-9aa1-4f20-b37e-a7e8f21f30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25136D-B746-45ED-8928-23BEB9F27C8C}"/>
</file>

<file path=customXml/itemProps2.xml><?xml version="1.0" encoding="utf-8"?>
<ds:datastoreItem xmlns:ds="http://schemas.openxmlformats.org/officeDocument/2006/customXml" ds:itemID="{CCE6A384-D8C1-462A-8ECA-A46754258D17}"/>
</file>

<file path=customXml/itemProps3.xml><?xml version="1.0" encoding="utf-8"?>
<ds:datastoreItem xmlns:ds="http://schemas.openxmlformats.org/officeDocument/2006/customXml" ds:itemID="{8487013B-7F24-4C00-995D-EAE3D93C0C2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King, Kim, DFA</cp:lastModifiedBy>
  <cp:revision/>
  <dcterms:created xsi:type="dcterms:W3CDTF">2025-08-22T17:17:20Z</dcterms:created>
  <dcterms:modified xsi:type="dcterms:W3CDTF">2026-03-19T00:18:45Z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0x01010049FB65E3756D8E43B92C5D0D64DBA3D3</vt:lpwstr>
  </property>
  <property fmtid="{D5CDD505-2E9C-101B-9397-08002B2CF9AE}" pid="3" name="MediaServiceImageTags">
    <vt:lpwstr/>
  </property>
</Properties>
</file>