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"/>
    </mc:Choice>
  </mc:AlternateContent>
  <bookViews>
    <workbookView xWindow="0" yWindow="0" windowWidth="23040" windowHeight="11410" activeTab="1"/>
  </bookViews>
  <sheets>
    <sheet name="County Lodgers' Tax 2014" sheetId="3" r:id="rId1"/>
    <sheet name="Municipal Lodgers Tax 2014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3" l="1"/>
  <c r="G33" i="3"/>
  <c r="F33" i="3"/>
  <c r="E33" i="3"/>
  <c r="I31" i="3"/>
  <c r="I29" i="3"/>
  <c r="I27" i="3"/>
  <c r="I25" i="3"/>
  <c r="I23" i="3"/>
  <c r="I21" i="3"/>
  <c r="I19" i="3"/>
  <c r="I17" i="3"/>
  <c r="I15" i="3"/>
  <c r="I13" i="3"/>
  <c r="I11" i="3"/>
  <c r="I9" i="3"/>
  <c r="I33" i="3" s="1"/>
  <c r="F73" i="1"/>
  <c r="E73" i="1"/>
  <c r="D73" i="1"/>
  <c r="C73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3" i="1" s="1"/>
  <c r="G1" i="1"/>
</calcChain>
</file>

<file path=xl/sharedStrings.xml><?xml version="1.0" encoding="utf-8"?>
<sst xmlns="http://schemas.openxmlformats.org/spreadsheetml/2006/main" count="190" uniqueCount="115">
  <si>
    <t xml:space="preserve"> </t>
  </si>
  <si>
    <t>LODGERS TAX RECEIPTS FOR NM MUNICIPALITIES</t>
  </si>
  <si>
    <t xml:space="preserve">DFA-LOCAL GOVERNMENT DIVISION </t>
  </si>
  <si>
    <t>2013-14 FISCAL YEAR LODGER'S TAX REPORTS</t>
  </si>
  <si>
    <t>_</t>
  </si>
  <si>
    <t xml:space="preserve">  FIRST</t>
  </si>
  <si>
    <t xml:space="preserve"> SECOND</t>
  </si>
  <si>
    <t xml:space="preserve">  THIRD</t>
  </si>
  <si>
    <t xml:space="preserve">  FOURTH</t>
  </si>
  <si>
    <t xml:space="preserve">  QUARTER</t>
  </si>
  <si>
    <t xml:space="preserve"> QUARTER</t>
  </si>
  <si>
    <t>QUARTER</t>
  </si>
  <si>
    <t>GRAND TOTAL</t>
  </si>
  <si>
    <t>MUNICIPALITY</t>
  </si>
  <si>
    <t xml:space="preserve"> (JULY-SEPT.)</t>
  </si>
  <si>
    <t xml:space="preserve"> (OCT.-DEC.)</t>
  </si>
  <si>
    <t xml:space="preserve">  (JAN.-MAR.)</t>
  </si>
  <si>
    <t xml:space="preserve">  (APR.-JUN.)</t>
  </si>
  <si>
    <t>(YEAR TO DATE)</t>
  </si>
  <si>
    <t>5%</t>
  </si>
  <si>
    <t>ALAMOGORDO</t>
  </si>
  <si>
    <t xml:space="preserve">ALBUQUERQUE         </t>
  </si>
  <si>
    <t xml:space="preserve">ALBQ Hospitality Fee Act  </t>
  </si>
  <si>
    <t>ANGEL FIRE</t>
  </si>
  <si>
    <t>ARTESIA</t>
  </si>
  <si>
    <t>AZTEC</t>
  </si>
  <si>
    <t>BELEN</t>
  </si>
  <si>
    <t>3%</t>
  </si>
  <si>
    <t>BERNALILLO</t>
  </si>
  <si>
    <t>BLOOMFIELD</t>
  </si>
  <si>
    <t>CAPITAN</t>
  </si>
  <si>
    <t>CARLSBAD</t>
  </si>
  <si>
    <t>CARRIZOZO</t>
  </si>
  <si>
    <t>CHAMA</t>
  </si>
  <si>
    <t>4%</t>
  </si>
  <si>
    <t>CIMARRON</t>
  </si>
  <si>
    <t>CLAYTON</t>
  </si>
  <si>
    <t xml:space="preserve">CLOUDCROFT          </t>
  </si>
  <si>
    <t>CLOVIS</t>
  </si>
  <si>
    <t>COLUMBUS</t>
  </si>
  <si>
    <t>CORRALES</t>
  </si>
  <si>
    <t>CUBA</t>
  </si>
  <si>
    <t xml:space="preserve">DEMING                             </t>
  </si>
  <si>
    <t>EAGLE NEST</t>
  </si>
  <si>
    <t>ELEPHANT BUTTE</t>
  </si>
  <si>
    <t>ESPANOLA</t>
  </si>
  <si>
    <t>FARMINGTON</t>
  </si>
  <si>
    <t>FORT SUMNER</t>
  </si>
  <si>
    <t>GALLUP</t>
  </si>
  <si>
    <t>GRANTS</t>
  </si>
  <si>
    <t>HATCH</t>
  </si>
  <si>
    <t>HOBBS</t>
  </si>
  <si>
    <t>HURLEY</t>
  </si>
  <si>
    <t>JEMEZ SPRINGS</t>
  </si>
  <si>
    <t>LAS CRUCES</t>
  </si>
  <si>
    <t>Las Cruces Convention Ctr Financing</t>
  </si>
  <si>
    <t>LAS VEGAS</t>
  </si>
  <si>
    <t>LOGAN</t>
  </si>
  <si>
    <t>LORDSBURG</t>
  </si>
  <si>
    <t>LOS LUNAS</t>
  </si>
  <si>
    <t>LOVINGTON</t>
  </si>
  <si>
    <t>MAGDALENA</t>
  </si>
  <si>
    <t xml:space="preserve">MESILLA </t>
  </si>
  <si>
    <t>MILAN</t>
  </si>
  <si>
    <t>MORIARTY</t>
  </si>
  <si>
    <t>MOUNTAINAIR</t>
  </si>
  <si>
    <t>PORTALES</t>
  </si>
  <si>
    <t>RATON</t>
  </si>
  <si>
    <t>RED RIVER</t>
  </si>
  <si>
    <t>RESERVE</t>
  </si>
  <si>
    <t>RIO RANCHO</t>
  </si>
  <si>
    <t>ROSWELL</t>
  </si>
  <si>
    <t>RUIDOSO</t>
  </si>
  <si>
    <t>RUIDOSO DOWNS</t>
  </si>
  <si>
    <t xml:space="preserve">SANTA FE                    </t>
  </si>
  <si>
    <t xml:space="preserve">SF Convention Ctr Fund Act  </t>
  </si>
  <si>
    <t>SANTA ROSA</t>
  </si>
  <si>
    <t>SILVER CITY</t>
  </si>
  <si>
    <t>SOCORRO</t>
  </si>
  <si>
    <t>SPRINGER*</t>
  </si>
  <si>
    <t>TAOS</t>
  </si>
  <si>
    <t>TAOS SKI VALLEY</t>
  </si>
  <si>
    <t>T  OR  C</t>
  </si>
  <si>
    <t>TUCUMCARI</t>
  </si>
  <si>
    <t>VAUGHN</t>
  </si>
  <si>
    <t>WILLIAMSBURG</t>
  </si>
  <si>
    <t>TOTAL</t>
  </si>
  <si>
    <t>REPORT:</t>
  </si>
  <si>
    <t>LODGER'S TAX RECEIPTS FOR NEW MEXICO COUNTIES</t>
  </si>
  <si>
    <t>COMPILED BY: Tom Dixon</t>
  </si>
  <si>
    <t>DEPARTMENT OF FINANCE &amp; ADMINISTRATION-LOCAL GOVERNMENT DIVISION</t>
  </si>
  <si>
    <t>2013-2014 FISCAL YEAR COUNTY LODGER'S TAX QUARTERLY REPORTS</t>
  </si>
  <si>
    <t>FIRST</t>
  </si>
  <si>
    <t>SECOND</t>
  </si>
  <si>
    <t>THIRD</t>
  </si>
  <si>
    <t>FOURTH</t>
  </si>
  <si>
    <t>COUNTY</t>
  </si>
  <si>
    <t>(JULY-SEPT.)</t>
  </si>
  <si>
    <t>(OCT.-DEC.)</t>
  </si>
  <si>
    <t>(JAN-MAR)</t>
  </si>
  <si>
    <t>(APR.-JUN.)</t>
  </si>
  <si>
    <t>EDDY</t>
  </si>
  <si>
    <t>LINCOLN</t>
  </si>
  <si>
    <t>LOS ALAMOS</t>
  </si>
  <si>
    <t>LUNA          (1)</t>
  </si>
  <si>
    <t>RIO ARRIBA</t>
  </si>
  <si>
    <t>SANDOVAL</t>
  </si>
  <si>
    <t>SAN MIGUEL</t>
  </si>
  <si>
    <t>SANTA FE</t>
  </si>
  <si>
    <t>SIERRA</t>
  </si>
  <si>
    <t>SOCORRO COUNTY</t>
  </si>
  <si>
    <t>TOTALS</t>
  </si>
  <si>
    <t>GRANT</t>
  </si>
  <si>
    <t>Mountainair has potentially reported the 2nd quarter in the 3rd. Inquiry was made to Mountainair</t>
  </si>
  <si>
    <t>INFORMATION SOURCE: Local Public Body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</si>
</sst>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0.0%"/>
  </numFmts>
  <fonts count="1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u/>
      <sz val="13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name val="SWISS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2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</borders>
  <cellStyleXfs count="1">
    <xf numFmtId="0" fontId="0" fillId="0" borderId="0"/>
  </cellStyleXfs>
  <cellXfs count="77">
    <xf numFmtId="0" fontId="0" fillId="0" borderId="0" xfId="0"/>
    <xf numFmtId="37" fontId="1" fillId="0" borderId="1" xfId="0" applyNumberFormat="1" applyFont="1" applyBorder="1"/>
    <xf numFmtId="37" fontId="1" fillId="0" borderId="2" xfId="0" applyNumberFormat="1" applyFont="1" applyBorder="1"/>
    <xf numFmtId="15" fontId="1" fillId="0" borderId="3" xfId="0" applyNumberFormat="1" applyFont="1" applyBorder="1"/>
    <xf numFmtId="37" fontId="0" fillId="0" borderId="0" xfId="0" applyNumberFormat="1"/>
    <xf numFmtId="37" fontId="1" fillId="0" borderId="4" xfId="0" applyNumberFormat="1" applyFont="1" applyBorder="1"/>
    <xf numFmtId="37" fontId="1" fillId="0" borderId="0" xfId="0" applyNumberFormat="1" applyFont="1" applyBorder="1"/>
    <xf numFmtId="37" fontId="1" fillId="0" borderId="5" xfId="0" applyNumberFormat="1" applyFont="1" applyBorder="1"/>
    <xf numFmtId="37" fontId="1" fillId="0" borderId="6" xfId="0" applyNumberFormat="1" applyFont="1" applyBorder="1" applyAlignment="1">
      <alignment horizontal="fill"/>
    </xf>
    <xf numFmtId="37" fontId="1" fillId="0" borderId="7" xfId="0" applyNumberFormat="1" applyFont="1" applyBorder="1" applyAlignment="1">
      <alignment horizontal="fill"/>
    </xf>
    <xf numFmtId="37" fontId="1" fillId="0" borderId="8" xfId="0" applyNumberFormat="1" applyFont="1" applyBorder="1" applyAlignment="1">
      <alignment horizontal="fill"/>
    </xf>
    <xf numFmtId="37" fontId="1" fillId="0" borderId="9" xfId="0" applyNumberFormat="1" applyFont="1" applyBorder="1"/>
    <xf numFmtId="37" fontId="1" fillId="0" borderId="9" xfId="0" applyNumberFormat="1" applyFont="1" applyFill="1" applyBorder="1" applyAlignment="1">
      <alignment horizontal="center"/>
    </xf>
    <xf numFmtId="37" fontId="1" fillId="0" borderId="9" xfId="0" applyNumberFormat="1" applyFont="1" applyBorder="1" applyAlignment="1">
      <alignment horizontal="center"/>
    </xf>
    <xf numFmtId="37" fontId="1" fillId="0" borderId="10" xfId="0" applyNumberFormat="1" applyFont="1" applyBorder="1"/>
    <xf numFmtId="37" fontId="1" fillId="0" borderId="10" xfId="0" applyNumberFormat="1" applyFont="1" applyBorder="1" applyAlignment="1">
      <alignment horizontal="center"/>
    </xf>
    <xf numFmtId="37" fontId="1" fillId="0" borderId="6" xfId="0" applyNumberFormat="1" applyFont="1" applyBorder="1"/>
    <xf numFmtId="37" fontId="2" fillId="2" borderId="11" xfId="0" applyNumberFormat="1" applyFont="1" applyFill="1" applyBorder="1"/>
    <xf numFmtId="37" fontId="1" fillId="0" borderId="12" xfId="0" applyNumberFormat="1" applyFont="1" applyFill="1" applyBorder="1" applyAlignment="1">
      <alignment horizontal="center"/>
    </xf>
    <xf numFmtId="37" fontId="1" fillId="0" borderId="12" xfId="0" applyNumberFormat="1" applyFont="1" applyBorder="1" applyAlignment="1">
      <alignment horizontal="center"/>
    </xf>
    <xf numFmtId="37" fontId="1" fillId="0" borderId="13" xfId="0" applyNumberFormat="1" applyFont="1" applyFill="1" applyBorder="1" applyAlignment="1">
      <alignment horizontal="center"/>
    </xf>
    <xf numFmtId="37" fontId="1" fillId="0" borderId="14" xfId="0" applyNumberFormat="1" applyFont="1" applyBorder="1" applyAlignment="1">
      <alignment horizontal="center"/>
    </xf>
    <xf numFmtId="37" fontId="3" fillId="2" borderId="15" xfId="0" applyNumberFormat="1" applyFont="1" applyFill="1" applyBorder="1" applyAlignment="1">
      <alignment horizontal="center"/>
    </xf>
    <xf numFmtId="37" fontId="3" fillId="2" borderId="11" xfId="0" applyNumberFormat="1" applyFont="1" applyFill="1" applyBorder="1"/>
    <xf numFmtId="37" fontId="0" fillId="0" borderId="16" xfId="0" applyNumberFormat="1" applyBorder="1"/>
    <xf numFmtId="9" fontId="3" fillId="0" borderId="15" xfId="0" applyNumberFormat="1" applyFont="1" applyFill="1" applyBorder="1" applyAlignment="1">
      <alignment horizontal="center"/>
    </xf>
    <xf numFmtId="37" fontId="3" fillId="0" borderId="17" xfId="0" applyNumberFormat="1" applyFont="1" applyFill="1" applyBorder="1"/>
    <xf numFmtId="37" fontId="3" fillId="2" borderId="17" xfId="0" applyNumberFormat="1" applyFont="1" applyFill="1" applyBorder="1"/>
    <xf numFmtId="37" fontId="0" fillId="0" borderId="16" xfId="0" applyNumberFormat="1" applyFill="1" applyBorder="1"/>
    <xf numFmtId="9" fontId="3" fillId="2" borderId="15" xfId="0" applyNumberFormat="1" applyFont="1" applyFill="1" applyBorder="1" applyAlignment="1">
      <alignment horizontal="center"/>
    </xf>
    <xf numFmtId="164" fontId="3" fillId="2" borderId="15" xfId="0" applyNumberFormat="1" applyFont="1" applyFill="1" applyBorder="1" applyAlignment="1">
      <alignment horizontal="center"/>
    </xf>
    <xf numFmtId="37" fontId="3" fillId="2" borderId="15" xfId="0" quotePrefix="1" applyNumberFormat="1" applyFont="1" applyFill="1" applyBorder="1" applyAlignment="1">
      <alignment horizontal="center"/>
    </xf>
    <xf numFmtId="44" fontId="3" fillId="2" borderId="15" xfId="0" applyNumberFormat="1" applyFont="1" applyFill="1" applyBorder="1" applyAlignment="1">
      <alignment horizontal="left"/>
    </xf>
    <xf numFmtId="10" fontId="3" fillId="2" borderId="15" xfId="0" quotePrefix="1" applyNumberFormat="1" applyFont="1" applyFill="1" applyBorder="1" applyAlignment="1">
      <alignment horizontal="center"/>
    </xf>
    <xf numFmtId="9" fontId="3" fillId="2" borderId="17" xfId="0" applyNumberFormat="1" applyFont="1" applyFill="1" applyBorder="1"/>
    <xf numFmtId="37" fontId="1" fillId="2" borderId="1" xfId="0" applyNumberFormat="1" applyFont="1" applyFill="1" applyBorder="1"/>
    <xf numFmtId="37" fontId="1" fillId="2" borderId="2" xfId="0" applyNumberFormat="1" applyFont="1" applyFill="1" applyBorder="1"/>
    <xf numFmtId="37" fontId="1" fillId="2" borderId="6" xfId="0" applyNumberFormat="1" applyFont="1" applyFill="1" applyBorder="1"/>
    <xf numFmtId="37" fontId="3" fillId="2" borderId="8" xfId="0" applyNumberFormat="1" applyFont="1" applyFill="1" applyBorder="1"/>
    <xf numFmtId="37" fontId="0" fillId="0" borderId="0" xfId="0" applyNumberFormat="1" applyFill="1"/>
    <xf numFmtId="0" fontId="4" fillId="0" borderId="2" xfId="0" applyFont="1" applyBorder="1" applyProtection="1"/>
    <xf numFmtId="0" fontId="4" fillId="0" borderId="1" xfId="0" applyFont="1" applyBorder="1" applyAlignment="1" applyProtection="1">
      <alignment horizontal="right"/>
    </xf>
    <xf numFmtId="0" fontId="4" fillId="0" borderId="4" xfId="0" applyFont="1" applyBorder="1" applyProtection="1"/>
    <xf numFmtId="0" fontId="4" fillId="0" borderId="0" xfId="0" applyFont="1" applyProtection="1"/>
    <xf numFmtId="0" fontId="5" fillId="0" borderId="1" xfId="0" applyFont="1" applyBorder="1" applyProtection="1"/>
    <xf numFmtId="0" fontId="5" fillId="0" borderId="2" xfId="0" applyFont="1" applyBorder="1" applyProtection="1"/>
    <xf numFmtId="0" fontId="5" fillId="0" borderId="18" xfId="0" applyFont="1" applyBorder="1" applyProtection="1"/>
    <xf numFmtId="0" fontId="5" fillId="0" borderId="4" xfId="0" applyFont="1" applyBorder="1" applyProtection="1"/>
    <xf numFmtId="0" fontId="5" fillId="0" borderId="0" xfId="0" applyFont="1" applyProtection="1"/>
    <xf numFmtId="0" fontId="5" fillId="0" borderId="19" xfId="0" applyFont="1" applyBorder="1" applyAlignment="1" applyProtection="1">
      <alignment horizontal="center"/>
    </xf>
    <xf numFmtId="0" fontId="5" fillId="0" borderId="19" xfId="0" applyFont="1" applyBorder="1" applyProtection="1"/>
    <xf numFmtId="0" fontId="5" fillId="0" borderId="18" xfId="0" applyFont="1" applyBorder="1" applyAlignment="1" applyProtection="1">
      <alignment horizontal="center"/>
    </xf>
    <xf numFmtId="0" fontId="6" fillId="0" borderId="17" xfId="0" applyFont="1" applyBorder="1" applyProtection="1"/>
    <xf numFmtId="0" fontId="5" fillId="0" borderId="13" xfId="0" applyFont="1" applyBorder="1" applyAlignment="1" applyProtection="1">
      <alignment horizontal="center"/>
    </xf>
    <xf numFmtId="0" fontId="4" fillId="0" borderId="1" xfId="0" applyFont="1" applyBorder="1" applyProtection="1"/>
    <xf numFmtId="37" fontId="0" fillId="0" borderId="19" xfId="0" applyNumberFormat="1" applyBorder="1"/>
    <xf numFmtId="37" fontId="0" fillId="0" borderId="13" xfId="0" applyNumberFormat="1" applyBorder="1"/>
    <xf numFmtId="0" fontId="6" fillId="0" borderId="15" xfId="0" applyFont="1" applyBorder="1" applyAlignment="1" applyProtection="1">
      <alignment horizontal="center"/>
    </xf>
    <xf numFmtId="37" fontId="0" fillId="0" borderId="13" xfId="0" applyNumberFormat="1" applyFill="1" applyBorder="1"/>
    <xf numFmtId="0" fontId="6" fillId="0" borderId="4" xfId="0" applyFont="1" applyBorder="1" applyAlignment="1" applyProtection="1">
      <alignment horizontal="center"/>
    </xf>
    <xf numFmtId="0" fontId="6" fillId="0" borderId="0" xfId="0" applyFont="1" applyProtection="1"/>
    <xf numFmtId="0" fontId="6" fillId="0" borderId="0" xfId="0" applyFont="1" applyBorder="1" applyProtection="1"/>
    <xf numFmtId="9" fontId="6" fillId="0" borderId="15" xfId="0" applyNumberFormat="1" applyFont="1" applyBorder="1" applyAlignment="1" applyProtection="1">
      <alignment horizontal="center"/>
    </xf>
    <xf numFmtId="37" fontId="0" fillId="0" borderId="18" xfId="0" applyNumberFormat="1" applyBorder="1"/>
    <xf numFmtId="9" fontId="6" fillId="0" borderId="6" xfId="0" applyNumberFormat="1" applyFont="1" applyBorder="1" applyAlignment="1" applyProtection="1">
      <alignment horizontal="center"/>
    </xf>
    <xf numFmtId="0" fontId="7" fillId="0" borderId="7" xfId="0" applyFont="1" applyBorder="1" applyProtection="1"/>
    <xf numFmtId="0" fontId="6" fillId="0" borderId="7" xfId="0" applyFont="1" applyBorder="1" applyProtection="1"/>
    <xf numFmtId="0" fontId="6" fillId="0" borderId="17" xfId="0" applyFont="1" applyBorder="1" applyAlignment="1" applyProtection="1">
      <alignment horizontal="right"/>
    </xf>
    <xf numFmtId="0" fontId="6" fillId="0" borderId="8" xfId="0" applyFont="1" applyBorder="1" applyProtection="1"/>
    <xf numFmtId="0" fontId="6" fillId="0" borderId="4" xfId="0" applyFont="1" applyBorder="1" applyProtection="1"/>
    <xf numFmtId="0" fontId="6" fillId="0" borderId="20" xfId="0" applyFont="1" applyBorder="1" applyProtection="1"/>
    <xf numFmtId="0" fontId="6" fillId="0" borderId="21" xfId="0" applyFont="1" applyBorder="1" applyProtection="1"/>
    <xf numFmtId="0" fontId="8" fillId="0" borderId="4" xfId="0" applyFont="1" applyBorder="1" applyProtection="1"/>
    <xf numFmtId="0" fontId="9" fillId="0" borderId="0" xfId="0" applyFont="1" applyAlignment="1" applyProtection="1">
      <alignment horizontal="right"/>
    </xf>
    <xf numFmtId="0" fontId="10" fillId="0" borderId="4" xfId="0" applyFont="1" applyBorder="1" applyProtection="1"/>
    <xf numFmtId="0" fontId="0" fillId="0" borderId="4" xfId="0" applyBorder="1" applyProtection="1"/>
    <xf numFmtId="0" fontId="0" fillId="0" borderId="0" xfId="0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opLeftCell="A25" workbookViewId="0">
      <selection activeCell="I34" sqref="I34"/>
    </sheetView>
  </sheetViews>
  <sheetFormatPr defaultColWidth="8.90625" defaultRowHeight="14.5"/>
  <cols>
    <col min="1" max="3" width="8.90625" style="4"/>
    <col min="4" max="4" width="18.81640625" style="4" customWidth="1"/>
    <col min="5" max="5" width="13.90625" style="4" customWidth="1"/>
    <col min="6" max="6" width="11.6328125" style="4" bestFit="1" customWidth="1"/>
    <col min="7" max="7" width="10.36328125" style="4" bestFit="1" customWidth="1"/>
    <col min="8" max="8" width="11.1796875" style="4" bestFit="1" customWidth="1"/>
    <col min="9" max="9" width="15.453125" style="4" bestFit="1" customWidth="1"/>
    <col min="10" max="16384" width="8.90625" style="4"/>
  </cols>
  <sheetData>
    <row r="1" spans="1:9" ht="15.5">
      <c r="B1" s="40"/>
      <c r="C1" s="40"/>
      <c r="D1" s="41" t="s">
        <v>87</v>
      </c>
      <c r="E1" s="40" t="s">
        <v>88</v>
      </c>
      <c r="F1" s="40"/>
    </row>
    <row r="2" spans="1:9" ht="15.5">
      <c r="A2" s="42" t="s">
        <v>89</v>
      </c>
      <c r="B2" s="43"/>
      <c r="C2" s="43"/>
      <c r="D2" s="43"/>
      <c r="E2" s="43" t="s">
        <v>90</v>
      </c>
      <c r="F2" s="43"/>
    </row>
    <row r="3" spans="1:9" ht="15.5">
      <c r="A3" s="42" t="s">
        <v>114</v>
      </c>
      <c r="B3" s="43"/>
      <c r="C3" s="43"/>
      <c r="D3" s="43"/>
      <c r="E3" s="43" t="s">
        <v>91</v>
      </c>
      <c r="F3" s="43"/>
    </row>
    <row r="4" spans="1:9">
      <c r="A4" s="44"/>
      <c r="B4" s="45"/>
      <c r="C4" s="45"/>
      <c r="D4" s="45"/>
      <c r="E4" s="46"/>
      <c r="F4" s="46"/>
      <c r="G4" s="46"/>
      <c r="H4" s="46"/>
      <c r="I4" s="46"/>
    </row>
    <row r="5" spans="1:9">
      <c r="A5" s="47"/>
      <c r="B5" s="48"/>
      <c r="C5" s="48"/>
      <c r="D5" s="48"/>
      <c r="E5" s="49" t="s">
        <v>92</v>
      </c>
      <c r="F5" s="49" t="s">
        <v>93</v>
      </c>
      <c r="G5" s="49" t="s">
        <v>94</v>
      </c>
      <c r="H5" s="49" t="s">
        <v>95</v>
      </c>
      <c r="I5" s="50"/>
    </row>
    <row r="6" spans="1:9">
      <c r="A6" s="47"/>
      <c r="B6" s="48"/>
      <c r="C6" s="48"/>
      <c r="D6" s="48"/>
      <c r="E6" s="51" t="s">
        <v>11</v>
      </c>
      <c r="F6" s="49" t="s">
        <v>11</v>
      </c>
      <c r="G6" s="49" t="s">
        <v>11</v>
      </c>
      <c r="H6" s="49" t="s">
        <v>11</v>
      </c>
      <c r="I6" s="49" t="s">
        <v>12</v>
      </c>
    </row>
    <row r="7" spans="1:9" ht="16.5">
      <c r="A7" s="47"/>
      <c r="B7" s="48"/>
      <c r="C7" s="52" t="s">
        <v>96</v>
      </c>
      <c r="D7" s="48"/>
      <c r="E7" s="53" t="s">
        <v>97</v>
      </c>
      <c r="F7" s="53" t="s">
        <v>98</v>
      </c>
      <c r="G7" s="53" t="s">
        <v>99</v>
      </c>
      <c r="H7" s="53" t="s">
        <v>100</v>
      </c>
      <c r="I7" s="53" t="s">
        <v>18</v>
      </c>
    </row>
    <row r="8" spans="1:9" ht="15.5">
      <c r="A8" s="54"/>
      <c r="B8" s="40"/>
      <c r="C8" s="40"/>
      <c r="D8" s="40"/>
      <c r="E8" s="55"/>
      <c r="F8" s="55"/>
      <c r="G8" s="55"/>
      <c r="H8" s="55"/>
      <c r="I8" s="56"/>
    </row>
    <row r="9" spans="1:9" ht="16.5">
      <c r="A9" s="57" t="s">
        <v>19</v>
      </c>
      <c r="B9" s="52"/>
      <c r="C9" s="52" t="s">
        <v>101</v>
      </c>
      <c r="D9" s="52"/>
      <c r="E9" s="58">
        <v>29433</v>
      </c>
      <c r="F9" s="56">
        <v>9030</v>
      </c>
      <c r="G9" s="58">
        <v>11100</v>
      </c>
      <c r="H9" s="58">
        <v>13675</v>
      </c>
      <c r="I9" s="56">
        <f t="shared" ref="I8:I29" si="0">SUM(E9:H9)</f>
        <v>63238</v>
      </c>
    </row>
    <row r="10" spans="1:9" ht="16.5">
      <c r="A10" s="59"/>
      <c r="B10" s="60"/>
      <c r="C10" s="60" t="s">
        <v>0</v>
      </c>
      <c r="D10" s="61"/>
      <c r="E10" s="55"/>
      <c r="F10" s="55"/>
      <c r="G10" s="55"/>
      <c r="H10" s="55"/>
      <c r="I10" s="56"/>
    </row>
    <row r="11" spans="1:9" ht="16.5">
      <c r="A11" s="62">
        <v>0.05</v>
      </c>
      <c r="B11" s="52"/>
      <c r="C11" s="52" t="s">
        <v>112</v>
      </c>
      <c r="D11" s="52"/>
      <c r="E11" s="56">
        <v>18126</v>
      </c>
      <c r="F11" s="56">
        <v>16136</v>
      </c>
      <c r="G11" s="58">
        <v>10494</v>
      </c>
      <c r="H11" s="58">
        <v>25532</v>
      </c>
      <c r="I11" s="56">
        <f t="shared" si="0"/>
        <v>70288</v>
      </c>
    </row>
    <row r="12" spans="1:9" ht="16.5">
      <c r="A12" s="59"/>
      <c r="B12" s="60"/>
      <c r="C12" s="60" t="s">
        <v>0</v>
      </c>
      <c r="D12" s="61"/>
      <c r="E12" s="63"/>
      <c r="F12" s="63"/>
      <c r="G12" s="63"/>
      <c r="H12" s="63"/>
      <c r="I12" s="56"/>
    </row>
    <row r="13" spans="1:9" ht="16.5">
      <c r="A13" s="62">
        <v>0.04</v>
      </c>
      <c r="B13" s="52"/>
      <c r="C13" s="52" t="s">
        <v>102</v>
      </c>
      <c r="D13" s="52"/>
      <c r="E13" s="56">
        <v>20183</v>
      </c>
      <c r="F13" s="56">
        <v>12896</v>
      </c>
      <c r="G13" s="56">
        <v>12362</v>
      </c>
      <c r="H13" s="56">
        <v>12213</v>
      </c>
      <c r="I13" s="56">
        <f t="shared" si="0"/>
        <v>57654</v>
      </c>
    </row>
    <row r="14" spans="1:9" ht="16.5">
      <c r="A14" s="59"/>
      <c r="B14" s="60"/>
      <c r="C14" s="60" t="s">
        <v>0</v>
      </c>
      <c r="D14" s="61"/>
      <c r="E14" s="55"/>
      <c r="F14" s="55"/>
      <c r="G14" s="55"/>
      <c r="H14" s="55"/>
      <c r="I14" s="56"/>
    </row>
    <row r="15" spans="1:9" ht="16.5">
      <c r="A15" s="64">
        <v>0.05</v>
      </c>
      <c r="B15" s="65"/>
      <c r="C15" s="66" t="s">
        <v>103</v>
      </c>
      <c r="D15" s="65"/>
      <c r="E15" s="58">
        <v>76481</v>
      </c>
      <c r="F15" s="56">
        <v>48943</v>
      </c>
      <c r="G15" s="56">
        <v>36836</v>
      </c>
      <c r="H15" s="56">
        <v>47951</v>
      </c>
      <c r="I15" s="56">
        <f t="shared" si="0"/>
        <v>210211</v>
      </c>
    </row>
    <row r="16" spans="1:9" ht="16.5">
      <c r="A16" s="59"/>
      <c r="B16" s="60"/>
      <c r="C16" s="60"/>
      <c r="D16" s="61"/>
      <c r="E16" s="55"/>
      <c r="F16" s="55"/>
      <c r="G16" s="55"/>
      <c r="H16" s="55"/>
      <c r="I16" s="56"/>
    </row>
    <row r="17" spans="1:9" ht="16.5">
      <c r="A17" s="64">
        <v>0.05</v>
      </c>
      <c r="B17" s="52"/>
      <c r="C17" s="52" t="s">
        <v>104</v>
      </c>
      <c r="D17" s="67" t="s">
        <v>0</v>
      </c>
      <c r="E17" s="56">
        <v>174</v>
      </c>
      <c r="F17" s="56">
        <v>723</v>
      </c>
      <c r="G17" s="56">
        <v>970</v>
      </c>
      <c r="H17" s="56">
        <v>584</v>
      </c>
      <c r="I17" s="56">
        <f t="shared" si="0"/>
        <v>2451</v>
      </c>
    </row>
    <row r="18" spans="1:9" ht="16.5">
      <c r="A18" s="59"/>
      <c r="B18" s="60"/>
      <c r="C18" s="60" t="s">
        <v>0</v>
      </c>
      <c r="D18" s="61"/>
      <c r="E18" s="55"/>
      <c r="F18" s="55"/>
      <c r="G18" s="55"/>
      <c r="H18" s="55"/>
      <c r="I18" s="56"/>
    </row>
    <row r="19" spans="1:9" ht="16.5">
      <c r="A19" s="62">
        <v>0.03</v>
      </c>
      <c r="B19" s="52"/>
      <c r="C19" s="52" t="s">
        <v>105</v>
      </c>
      <c r="D19" s="52"/>
      <c r="E19" s="58">
        <v>13814</v>
      </c>
      <c r="F19" s="56">
        <v>17486</v>
      </c>
      <c r="G19" s="56">
        <v>22911</v>
      </c>
      <c r="H19" s="56">
        <v>4979</v>
      </c>
      <c r="I19" s="56">
        <f t="shared" si="0"/>
        <v>59190</v>
      </c>
    </row>
    <row r="20" spans="1:9" ht="16.5">
      <c r="A20" s="59"/>
      <c r="B20" s="60"/>
      <c r="C20" s="60"/>
      <c r="D20" s="61"/>
      <c r="E20" s="55"/>
      <c r="F20" s="55"/>
      <c r="G20" s="55"/>
      <c r="H20" s="55"/>
      <c r="I20" s="56"/>
    </row>
    <row r="21" spans="1:9" ht="16.5">
      <c r="A21" s="62">
        <v>0.05</v>
      </c>
      <c r="B21" s="52"/>
      <c r="C21" s="52" t="s">
        <v>106</v>
      </c>
      <c r="D21" s="52"/>
      <c r="E21" s="56">
        <v>6116</v>
      </c>
      <c r="F21" s="56">
        <v>3199</v>
      </c>
      <c r="G21" s="58">
        <v>1788</v>
      </c>
      <c r="H21" s="58">
        <v>4498</v>
      </c>
      <c r="I21" s="56">
        <f t="shared" si="0"/>
        <v>15601</v>
      </c>
    </row>
    <row r="22" spans="1:9" ht="16.5">
      <c r="A22" s="59"/>
      <c r="B22" s="60"/>
      <c r="C22" s="60"/>
      <c r="D22" s="61"/>
      <c r="E22" s="55"/>
      <c r="F22" s="55"/>
      <c r="G22" s="55"/>
      <c r="H22" s="55"/>
      <c r="I22" s="56"/>
    </row>
    <row r="23" spans="1:9" ht="16.5">
      <c r="A23" s="62">
        <v>0.05</v>
      </c>
      <c r="B23" s="52"/>
      <c r="C23" s="52" t="s">
        <v>107</v>
      </c>
      <c r="D23" s="52"/>
      <c r="E23" s="56">
        <v>15582</v>
      </c>
      <c r="F23" s="56">
        <v>4777</v>
      </c>
      <c r="G23" s="56">
        <v>928</v>
      </c>
      <c r="H23" s="58">
        <v>4798</v>
      </c>
      <c r="I23" s="56">
        <f t="shared" si="0"/>
        <v>26085</v>
      </c>
    </row>
    <row r="24" spans="1:9" ht="16.5">
      <c r="A24" s="59"/>
      <c r="B24" s="60"/>
      <c r="C24" s="60" t="s">
        <v>0</v>
      </c>
      <c r="D24" s="61"/>
      <c r="E24" s="55"/>
      <c r="F24" s="55"/>
      <c r="G24" s="55"/>
      <c r="H24" s="55"/>
      <c r="I24" s="56"/>
    </row>
    <row r="25" spans="1:9" ht="16.5">
      <c r="A25" s="62">
        <v>0.04</v>
      </c>
      <c r="B25" s="52"/>
      <c r="C25" s="52" t="s">
        <v>108</v>
      </c>
      <c r="D25" s="52"/>
      <c r="E25" s="56">
        <v>154533</v>
      </c>
      <c r="F25" s="56">
        <v>120645</v>
      </c>
      <c r="G25" s="56">
        <v>53054</v>
      </c>
      <c r="H25" s="56">
        <v>96486</v>
      </c>
      <c r="I25" s="56">
        <f t="shared" si="0"/>
        <v>424718</v>
      </c>
    </row>
    <row r="26" spans="1:9" ht="16.5">
      <c r="A26" s="59"/>
      <c r="B26" s="60"/>
      <c r="C26" s="60" t="s">
        <v>0</v>
      </c>
      <c r="D26" s="61"/>
      <c r="E26" s="55"/>
      <c r="F26" s="55"/>
      <c r="G26" s="55"/>
      <c r="H26" s="55"/>
      <c r="I26" s="56"/>
    </row>
    <row r="27" spans="1:9" ht="16.5">
      <c r="A27" s="57" t="s">
        <v>27</v>
      </c>
      <c r="B27" s="52"/>
      <c r="C27" s="52" t="s">
        <v>109</v>
      </c>
      <c r="D27" s="52"/>
      <c r="E27" s="56">
        <v>1226</v>
      </c>
      <c r="F27" s="56">
        <v>1700</v>
      </c>
      <c r="G27" s="56">
        <v>1122</v>
      </c>
      <c r="H27" s="56">
        <v>1064</v>
      </c>
      <c r="I27" s="56">
        <f t="shared" si="0"/>
        <v>5112</v>
      </c>
    </row>
    <row r="28" spans="1:9" ht="16.5">
      <c r="A28" s="59"/>
      <c r="B28" s="60"/>
      <c r="C28" s="60"/>
      <c r="D28" s="61"/>
      <c r="E28" s="55"/>
      <c r="F28" s="55"/>
      <c r="G28" s="55"/>
      <c r="H28" s="55"/>
      <c r="I28" s="56"/>
    </row>
    <row r="29" spans="1:9" ht="16.5">
      <c r="A29" s="62">
        <v>0.03</v>
      </c>
      <c r="B29" s="52"/>
      <c r="C29" s="52" t="s">
        <v>110</v>
      </c>
      <c r="D29" s="52"/>
      <c r="E29" s="56">
        <v>139</v>
      </c>
      <c r="F29" s="56">
        <v>788</v>
      </c>
      <c r="G29" s="58">
        <v>1520</v>
      </c>
      <c r="H29" s="56">
        <v>206</v>
      </c>
      <c r="I29" s="56">
        <f t="shared" si="0"/>
        <v>2653</v>
      </c>
    </row>
    <row r="30" spans="1:9" ht="16.5">
      <c r="A30" s="59"/>
      <c r="B30" s="60"/>
      <c r="C30" s="60" t="s">
        <v>0</v>
      </c>
      <c r="D30" s="61"/>
      <c r="E30" s="55"/>
      <c r="F30" s="55"/>
      <c r="G30" s="55"/>
      <c r="H30" s="55"/>
      <c r="I30" s="56" t="s">
        <v>0</v>
      </c>
    </row>
    <row r="31" spans="1:9" ht="16.5">
      <c r="A31" s="62">
        <v>0.05</v>
      </c>
      <c r="B31" s="52"/>
      <c r="C31" s="52" t="s">
        <v>80</v>
      </c>
      <c r="D31" s="68"/>
      <c r="E31" s="58">
        <v>95476</v>
      </c>
      <c r="F31" s="56">
        <v>72613</v>
      </c>
      <c r="G31" s="56">
        <v>61587</v>
      </c>
      <c r="H31" s="56">
        <v>66833</v>
      </c>
      <c r="I31" s="56">
        <f>SUM(E31:H31)</f>
        <v>296509</v>
      </c>
    </row>
    <row r="32" spans="1:9" ht="16.5">
      <c r="A32" s="69"/>
      <c r="B32" s="60"/>
      <c r="C32" s="60"/>
      <c r="D32" s="61"/>
      <c r="E32" s="55"/>
      <c r="F32" s="55"/>
      <c r="G32" s="55"/>
      <c r="H32" s="55"/>
      <c r="I32" s="55"/>
    </row>
    <row r="33" spans="1:9" ht="17" thickBot="1">
      <c r="A33" s="70"/>
      <c r="B33" s="71"/>
      <c r="C33" s="71" t="s">
        <v>111</v>
      </c>
      <c r="D33" s="71"/>
      <c r="E33" s="56">
        <f>SUM(E9:E32)</f>
        <v>431283</v>
      </c>
      <c r="F33" s="56">
        <f>SUM(F9:F32)</f>
        <v>308936</v>
      </c>
      <c r="G33" s="56">
        <f>SUM(G9:G32)</f>
        <v>214672</v>
      </c>
      <c r="H33" s="56">
        <f>SUM(H9:H32)</f>
        <v>278819</v>
      </c>
      <c r="I33" s="56">
        <f>SUM(I9:I32)</f>
        <v>1233710</v>
      </c>
    </row>
    <row r="34" spans="1:9" ht="16" thickTop="1">
      <c r="A34" s="42"/>
      <c r="B34" s="43"/>
      <c r="C34" s="43"/>
      <c r="D34" s="43"/>
    </row>
    <row r="35" spans="1:9" ht="15.5">
      <c r="A35" s="72"/>
      <c r="B35" s="73"/>
    </row>
    <row r="36" spans="1:9" ht="15.5">
      <c r="A36" s="74" t="s">
        <v>0</v>
      </c>
      <c r="B36" s="43"/>
      <c r="C36" s="43"/>
      <c r="D36" s="43"/>
    </row>
    <row r="37" spans="1:9">
      <c r="A37" s="75" t="s">
        <v>0</v>
      </c>
      <c r="B37" s="76"/>
      <c r="C37" s="76"/>
      <c r="D37" s="76"/>
    </row>
    <row r="38" spans="1:9">
      <c r="A38" s="4" t="s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tabSelected="1" workbookViewId="0">
      <selection activeCell="B80" sqref="B80"/>
    </sheetView>
  </sheetViews>
  <sheetFormatPr defaultColWidth="8.90625" defaultRowHeight="14.5"/>
  <cols>
    <col min="1" max="1" width="8.90625" style="4"/>
    <col min="2" max="2" width="33.6328125" style="4" bestFit="1" customWidth="1"/>
    <col min="3" max="3" width="13.36328125" style="4" customWidth="1"/>
    <col min="4" max="4" width="14.08984375" style="4" customWidth="1"/>
    <col min="5" max="6" width="12.90625" style="4" bestFit="1" customWidth="1"/>
    <col min="7" max="7" width="17" style="4" bestFit="1" customWidth="1"/>
    <col min="8" max="16384" width="8.90625" style="4"/>
  </cols>
  <sheetData>
    <row r="1" spans="1:7">
      <c r="A1" s="1" t="s">
        <v>0</v>
      </c>
      <c r="B1" s="2"/>
      <c r="C1" s="2" t="s">
        <v>1</v>
      </c>
      <c r="D1" s="2"/>
      <c r="E1" s="2"/>
      <c r="F1" s="2"/>
      <c r="G1" s="3">
        <f ca="1">NOW()</f>
        <v>41908.50945474537</v>
      </c>
    </row>
    <row r="2" spans="1:7">
      <c r="A2" s="5" t="s">
        <v>0</v>
      </c>
      <c r="B2" s="6"/>
      <c r="C2" s="6" t="s">
        <v>2</v>
      </c>
      <c r="D2" s="6"/>
      <c r="E2" s="6"/>
      <c r="F2" s="6"/>
      <c r="G2" s="7"/>
    </row>
    <row r="3" spans="1:7">
      <c r="A3" s="5" t="s">
        <v>0</v>
      </c>
      <c r="B3" s="6"/>
      <c r="C3" s="6" t="s">
        <v>3</v>
      </c>
      <c r="D3" s="6"/>
      <c r="E3" s="6"/>
      <c r="F3" s="6"/>
      <c r="G3" s="7"/>
    </row>
    <row r="4" spans="1:7">
      <c r="A4" s="8" t="s">
        <v>4</v>
      </c>
      <c r="B4" s="9" t="s">
        <v>4</v>
      </c>
      <c r="C4" s="9" t="s">
        <v>4</v>
      </c>
      <c r="D4" s="9" t="s">
        <v>4</v>
      </c>
      <c r="E4" s="9" t="s">
        <v>4</v>
      </c>
      <c r="F4" s="9" t="s">
        <v>4</v>
      </c>
      <c r="G4" s="10" t="s">
        <v>4</v>
      </c>
    </row>
    <row r="5" spans="1:7">
      <c r="A5" s="5"/>
      <c r="B5" s="11"/>
      <c r="C5" s="12" t="s">
        <v>5</v>
      </c>
      <c r="D5" s="13" t="s">
        <v>6</v>
      </c>
      <c r="E5" s="13" t="s">
        <v>7</v>
      </c>
      <c r="F5" s="13" t="s">
        <v>8</v>
      </c>
      <c r="G5" s="14"/>
    </row>
    <row r="6" spans="1:7">
      <c r="A6" s="5"/>
      <c r="B6" s="11"/>
      <c r="C6" s="12" t="s">
        <v>9</v>
      </c>
      <c r="D6" s="13" t="s">
        <v>10</v>
      </c>
      <c r="E6" s="13" t="s">
        <v>9</v>
      </c>
      <c r="F6" s="13" t="s">
        <v>11</v>
      </c>
      <c r="G6" s="15" t="s">
        <v>12</v>
      </c>
    </row>
    <row r="7" spans="1:7" ht="18">
      <c r="A7" s="16"/>
      <c r="B7" s="17" t="s">
        <v>13</v>
      </c>
      <c r="C7" s="18" t="s">
        <v>14</v>
      </c>
      <c r="D7" s="19" t="s">
        <v>15</v>
      </c>
      <c r="E7" s="20" t="s">
        <v>16</v>
      </c>
      <c r="F7" s="19" t="s">
        <v>17</v>
      </c>
      <c r="G7" s="21" t="s">
        <v>18</v>
      </c>
    </row>
    <row r="8" spans="1:7">
      <c r="A8" s="22" t="s">
        <v>19</v>
      </c>
      <c r="B8" s="23" t="s">
        <v>20</v>
      </c>
      <c r="C8" s="24">
        <v>118201</v>
      </c>
      <c r="D8" s="24">
        <v>105685</v>
      </c>
      <c r="E8" s="24">
        <v>101321</v>
      </c>
      <c r="F8" s="24">
        <v>146250</v>
      </c>
      <c r="G8" s="24">
        <f t="shared" ref="G8:G22" si="0">SUM(C8:F8)</f>
        <v>471457</v>
      </c>
    </row>
    <row r="9" spans="1:7">
      <c r="A9" s="25">
        <v>0.05</v>
      </c>
      <c r="B9" s="26" t="s">
        <v>21</v>
      </c>
      <c r="C9" s="24">
        <v>2988933</v>
      </c>
      <c r="D9" s="24">
        <v>1731340</v>
      </c>
      <c r="E9" s="24">
        <v>1917444</v>
      </c>
      <c r="F9" s="24">
        <v>3003560</v>
      </c>
      <c r="G9" s="24">
        <f t="shared" si="0"/>
        <v>9641277</v>
      </c>
    </row>
    <row r="10" spans="1:7">
      <c r="A10" s="25">
        <v>0.01</v>
      </c>
      <c r="B10" s="26" t="s">
        <v>22</v>
      </c>
      <c r="C10" s="24">
        <v>596655</v>
      </c>
      <c r="D10" s="24">
        <v>346267</v>
      </c>
      <c r="E10" s="24">
        <v>383488</v>
      </c>
      <c r="F10" s="24">
        <v>600712</v>
      </c>
      <c r="G10" s="24">
        <f t="shared" si="0"/>
        <v>1927122</v>
      </c>
    </row>
    <row r="11" spans="1:7">
      <c r="A11" s="22" t="s">
        <v>19</v>
      </c>
      <c r="B11" s="27" t="s">
        <v>23</v>
      </c>
      <c r="C11" s="24">
        <v>39303</v>
      </c>
      <c r="D11" s="24">
        <v>15423</v>
      </c>
      <c r="E11" s="24">
        <v>135192</v>
      </c>
      <c r="F11" s="24">
        <v>56635</v>
      </c>
      <c r="G11" s="24">
        <f t="shared" si="0"/>
        <v>246553</v>
      </c>
    </row>
    <row r="12" spans="1:7">
      <c r="A12" s="22" t="s">
        <v>19</v>
      </c>
      <c r="B12" s="27" t="s">
        <v>24</v>
      </c>
      <c r="C12" s="24">
        <v>88426</v>
      </c>
      <c r="D12" s="24">
        <v>168142</v>
      </c>
      <c r="E12" s="28">
        <v>27832</v>
      </c>
      <c r="F12" s="28">
        <v>105254</v>
      </c>
      <c r="G12" s="24">
        <f t="shared" si="0"/>
        <v>389654</v>
      </c>
    </row>
    <row r="13" spans="1:7">
      <c r="A13" s="22" t="s">
        <v>19</v>
      </c>
      <c r="B13" s="27" t="s">
        <v>25</v>
      </c>
      <c r="C13" s="24">
        <v>2871.14</v>
      </c>
      <c r="D13" s="24">
        <v>5688</v>
      </c>
      <c r="E13" s="24">
        <v>4950</v>
      </c>
      <c r="F13" s="24">
        <v>16476</v>
      </c>
      <c r="G13" s="24">
        <f t="shared" si="0"/>
        <v>29985.14</v>
      </c>
    </row>
    <row r="14" spans="1:7">
      <c r="A14" s="29">
        <v>0.04</v>
      </c>
      <c r="B14" s="27" t="s">
        <v>26</v>
      </c>
      <c r="C14" s="24">
        <v>14976</v>
      </c>
      <c r="D14" s="24">
        <v>4747</v>
      </c>
      <c r="E14" s="24">
        <v>8582</v>
      </c>
      <c r="F14" s="28">
        <v>55702</v>
      </c>
      <c r="G14" s="24">
        <f t="shared" si="0"/>
        <v>84007</v>
      </c>
    </row>
    <row r="15" spans="1:7">
      <c r="A15" s="22" t="s">
        <v>27</v>
      </c>
      <c r="B15" s="27" t="s">
        <v>28</v>
      </c>
      <c r="C15" s="24">
        <v>31407</v>
      </c>
      <c r="D15" s="24">
        <v>26373</v>
      </c>
      <c r="E15" s="24">
        <v>19149</v>
      </c>
      <c r="F15" s="24">
        <v>29321</v>
      </c>
      <c r="G15" s="24">
        <f t="shared" si="0"/>
        <v>106250</v>
      </c>
    </row>
    <row r="16" spans="1:7">
      <c r="A16" s="29">
        <v>0.03</v>
      </c>
      <c r="B16" s="27" t="s">
        <v>29</v>
      </c>
      <c r="C16" s="24">
        <v>18813</v>
      </c>
      <c r="D16" s="24">
        <v>16552</v>
      </c>
      <c r="E16" s="24">
        <v>8345</v>
      </c>
      <c r="F16" s="24">
        <v>18928</v>
      </c>
      <c r="G16" s="24">
        <f t="shared" si="0"/>
        <v>62638</v>
      </c>
    </row>
    <row r="17" spans="1:8">
      <c r="A17" s="29">
        <v>0.03</v>
      </c>
      <c r="B17" s="27" t="s">
        <v>30</v>
      </c>
      <c r="C17" s="24">
        <v>1366.19</v>
      </c>
      <c r="D17" s="24">
        <v>891.75</v>
      </c>
      <c r="E17" s="24">
        <v>607.9</v>
      </c>
      <c r="F17" s="28">
        <v>708.06</v>
      </c>
      <c r="G17" s="24">
        <f t="shared" si="0"/>
        <v>3573.9</v>
      </c>
    </row>
    <row r="18" spans="1:8">
      <c r="A18" s="29">
        <v>0.05</v>
      </c>
      <c r="B18" s="27" t="s">
        <v>31</v>
      </c>
      <c r="C18" s="24">
        <v>470054</v>
      </c>
      <c r="D18" s="24">
        <v>390710</v>
      </c>
      <c r="E18" s="24">
        <v>457100</v>
      </c>
      <c r="F18" s="24">
        <v>545866</v>
      </c>
      <c r="G18" s="24">
        <f t="shared" si="0"/>
        <v>1863730</v>
      </c>
    </row>
    <row r="19" spans="1:8">
      <c r="A19" s="22" t="s">
        <v>27</v>
      </c>
      <c r="B19" s="27" t="s">
        <v>32</v>
      </c>
      <c r="C19" s="24">
        <v>1296</v>
      </c>
      <c r="D19" s="24">
        <v>1753</v>
      </c>
      <c r="E19" s="24">
        <v>1814</v>
      </c>
      <c r="F19" s="24">
        <v>1406</v>
      </c>
      <c r="G19" s="24">
        <f t="shared" si="0"/>
        <v>6269</v>
      </c>
    </row>
    <row r="20" spans="1:8">
      <c r="A20" s="29">
        <v>0.04</v>
      </c>
      <c r="B20" s="27" t="s">
        <v>33</v>
      </c>
      <c r="C20" s="24">
        <v>43852</v>
      </c>
      <c r="D20" s="24">
        <v>24937</v>
      </c>
      <c r="E20" s="24">
        <v>4550</v>
      </c>
      <c r="F20" s="24">
        <v>9207</v>
      </c>
      <c r="G20" s="24">
        <f t="shared" si="0"/>
        <v>82546</v>
      </c>
    </row>
    <row r="21" spans="1:8">
      <c r="A21" s="22" t="s">
        <v>34</v>
      </c>
      <c r="B21" s="27" t="s">
        <v>35</v>
      </c>
      <c r="C21" s="24">
        <v>9907</v>
      </c>
      <c r="D21" s="24">
        <v>4790</v>
      </c>
      <c r="E21" s="24">
        <v>1362</v>
      </c>
      <c r="F21" s="24">
        <v>2891</v>
      </c>
      <c r="G21" s="24">
        <f t="shared" si="0"/>
        <v>18950</v>
      </c>
    </row>
    <row r="22" spans="1:8">
      <c r="A22" s="29">
        <v>0.05</v>
      </c>
      <c r="B22" s="27" t="s">
        <v>36</v>
      </c>
      <c r="C22" s="24">
        <v>19380</v>
      </c>
      <c r="D22" s="24">
        <v>8193</v>
      </c>
      <c r="E22" s="24">
        <v>7284</v>
      </c>
      <c r="F22" s="24">
        <v>10676</v>
      </c>
      <c r="G22" s="24">
        <f t="shared" si="0"/>
        <v>45533</v>
      </c>
    </row>
    <row r="23" spans="1:8">
      <c r="A23" s="29">
        <v>0.05</v>
      </c>
      <c r="B23" s="27" t="s">
        <v>37</v>
      </c>
      <c r="C23" s="24">
        <v>43533</v>
      </c>
      <c r="D23" s="24">
        <v>25895</v>
      </c>
      <c r="E23" s="24">
        <v>21461</v>
      </c>
      <c r="F23" s="24">
        <v>29866</v>
      </c>
      <c r="G23" s="24">
        <f>SUM(C23:F23)</f>
        <v>120755</v>
      </c>
    </row>
    <row r="24" spans="1:8">
      <c r="A24" s="29">
        <v>0.05</v>
      </c>
      <c r="B24" s="27" t="s">
        <v>38</v>
      </c>
      <c r="C24" s="28">
        <v>190125</v>
      </c>
      <c r="D24" s="24">
        <v>156001</v>
      </c>
      <c r="E24" s="24">
        <v>111170</v>
      </c>
      <c r="F24" s="24">
        <v>173974</v>
      </c>
      <c r="G24" s="24">
        <f t="shared" ref="G24:G71" si="1">SUM(C24:F24)</f>
        <v>631270</v>
      </c>
    </row>
    <row r="25" spans="1:8">
      <c r="A25" s="29">
        <v>0.05</v>
      </c>
      <c r="B25" s="27" t="s">
        <v>39</v>
      </c>
      <c r="C25" s="24">
        <v>717</v>
      </c>
      <c r="D25" s="24">
        <v>612</v>
      </c>
      <c r="E25" s="24">
        <v>664</v>
      </c>
      <c r="F25" s="24">
        <v>915</v>
      </c>
      <c r="G25" s="24">
        <f t="shared" si="1"/>
        <v>2908</v>
      </c>
      <c r="H25" s="4" t="s">
        <v>0</v>
      </c>
    </row>
    <row r="26" spans="1:8">
      <c r="A26" s="30">
        <v>3.5000000000000003E-2</v>
      </c>
      <c r="B26" s="27" t="s">
        <v>40</v>
      </c>
      <c r="C26" s="24">
        <v>1286</v>
      </c>
      <c r="D26" s="24">
        <v>1586</v>
      </c>
      <c r="E26" s="24">
        <v>563</v>
      </c>
      <c r="F26" s="24">
        <v>999</v>
      </c>
      <c r="G26" s="24">
        <f t="shared" si="1"/>
        <v>4434</v>
      </c>
    </row>
    <row r="27" spans="1:8">
      <c r="A27" s="22" t="s">
        <v>27</v>
      </c>
      <c r="B27" s="27" t="s">
        <v>41</v>
      </c>
      <c r="C27" s="24">
        <v>36918</v>
      </c>
      <c r="D27" s="24">
        <v>5101</v>
      </c>
      <c r="E27" s="24">
        <v>3258</v>
      </c>
      <c r="F27" s="28">
        <v>1833</v>
      </c>
      <c r="G27" s="24">
        <f t="shared" si="1"/>
        <v>47110</v>
      </c>
    </row>
    <row r="28" spans="1:8">
      <c r="A28" s="31" t="s">
        <v>19</v>
      </c>
      <c r="B28" s="27" t="s">
        <v>42</v>
      </c>
      <c r="C28" s="24">
        <v>94192</v>
      </c>
      <c r="D28" s="24">
        <v>85594</v>
      </c>
      <c r="E28" s="24">
        <v>96936</v>
      </c>
      <c r="F28" s="24">
        <v>98920</v>
      </c>
      <c r="G28" s="24">
        <f t="shared" si="1"/>
        <v>375642</v>
      </c>
    </row>
    <row r="29" spans="1:8">
      <c r="A29" s="22" t="s">
        <v>27</v>
      </c>
      <c r="B29" s="27" t="s">
        <v>43</v>
      </c>
      <c r="C29" s="24">
        <v>19996</v>
      </c>
      <c r="D29" s="24">
        <v>6630</v>
      </c>
      <c r="E29" s="24">
        <v>4088</v>
      </c>
      <c r="F29" s="24">
        <v>3573</v>
      </c>
      <c r="G29" s="24">
        <f t="shared" si="1"/>
        <v>34287</v>
      </c>
    </row>
    <row r="30" spans="1:8">
      <c r="A30" s="29">
        <v>0.05</v>
      </c>
      <c r="B30" s="27" t="s">
        <v>44</v>
      </c>
      <c r="C30" s="24">
        <v>8976.52</v>
      </c>
      <c r="D30" s="24">
        <v>6427.63</v>
      </c>
      <c r="E30" s="24">
        <v>19326.13</v>
      </c>
      <c r="F30" s="24">
        <v>8965</v>
      </c>
      <c r="G30" s="24">
        <f t="shared" si="1"/>
        <v>43695.28</v>
      </c>
      <c r="H30" s="4" t="s">
        <v>0</v>
      </c>
    </row>
    <row r="31" spans="1:8">
      <c r="A31" s="29">
        <v>0.05</v>
      </c>
      <c r="B31" s="27" t="s">
        <v>45</v>
      </c>
      <c r="C31" s="24">
        <v>47819</v>
      </c>
      <c r="D31" s="24">
        <v>1901</v>
      </c>
      <c r="E31" s="28">
        <v>2987</v>
      </c>
      <c r="F31" s="28">
        <v>9983</v>
      </c>
      <c r="G31" s="24">
        <f t="shared" si="1"/>
        <v>62690</v>
      </c>
      <c r="H31" s="4" t="s">
        <v>0</v>
      </c>
    </row>
    <row r="32" spans="1:8">
      <c r="A32" s="22" t="s">
        <v>19</v>
      </c>
      <c r="B32" s="27" t="s">
        <v>46</v>
      </c>
      <c r="C32" s="24">
        <v>348230</v>
      </c>
      <c r="D32" s="24">
        <v>262593</v>
      </c>
      <c r="E32" s="24">
        <v>291938</v>
      </c>
      <c r="F32" s="24">
        <v>301362</v>
      </c>
      <c r="G32" s="24">
        <f t="shared" si="1"/>
        <v>1204123</v>
      </c>
    </row>
    <row r="33" spans="1:10">
      <c r="A33" s="22" t="s">
        <v>19</v>
      </c>
      <c r="B33" s="27" t="s">
        <v>47</v>
      </c>
      <c r="C33" s="24">
        <v>10190</v>
      </c>
      <c r="D33" s="24">
        <v>8927</v>
      </c>
      <c r="E33" s="28">
        <v>4944</v>
      </c>
      <c r="F33" s="24">
        <v>6005</v>
      </c>
      <c r="G33" s="24">
        <f t="shared" si="1"/>
        <v>30066</v>
      </c>
    </row>
    <row r="34" spans="1:10">
      <c r="A34" s="22" t="s">
        <v>19</v>
      </c>
      <c r="B34" s="27" t="s">
        <v>48</v>
      </c>
      <c r="C34" s="24">
        <v>375801</v>
      </c>
      <c r="D34" s="24">
        <v>306297</v>
      </c>
      <c r="E34" s="24">
        <v>253735</v>
      </c>
      <c r="F34" s="24">
        <v>318094</v>
      </c>
      <c r="G34" s="24">
        <f t="shared" si="1"/>
        <v>1253927</v>
      </c>
      <c r="I34" s="4" t="s">
        <v>0</v>
      </c>
    </row>
    <row r="35" spans="1:10">
      <c r="A35" s="22" t="s">
        <v>19</v>
      </c>
      <c r="B35" s="27" t="s">
        <v>49</v>
      </c>
      <c r="C35" s="24">
        <v>110081</v>
      </c>
      <c r="D35" s="24">
        <v>86541</v>
      </c>
      <c r="E35" s="24">
        <v>63149</v>
      </c>
      <c r="F35" s="24">
        <v>101147</v>
      </c>
      <c r="G35" s="24">
        <f t="shared" si="1"/>
        <v>360918</v>
      </c>
    </row>
    <row r="36" spans="1:10">
      <c r="A36" s="22" t="s">
        <v>27</v>
      </c>
      <c r="B36" s="27" t="s">
        <v>50</v>
      </c>
      <c r="C36" s="24">
        <v>455</v>
      </c>
      <c r="D36" s="24">
        <v>479</v>
      </c>
      <c r="E36" s="24">
        <v>263</v>
      </c>
      <c r="F36" s="24">
        <v>332.95</v>
      </c>
      <c r="G36" s="24">
        <f t="shared" si="1"/>
        <v>1529.95</v>
      </c>
    </row>
    <row r="37" spans="1:10">
      <c r="A37" s="29">
        <v>0.05</v>
      </c>
      <c r="B37" s="27" t="s">
        <v>51</v>
      </c>
      <c r="C37" s="24">
        <v>382024</v>
      </c>
      <c r="D37" s="24">
        <v>372714</v>
      </c>
      <c r="E37" s="24">
        <v>339097</v>
      </c>
      <c r="F37" s="24">
        <v>429116</v>
      </c>
      <c r="G37" s="24">
        <f t="shared" si="1"/>
        <v>1522951</v>
      </c>
      <c r="J37" s="4" t="s">
        <v>0</v>
      </c>
    </row>
    <row r="38" spans="1:10">
      <c r="A38" s="29">
        <v>0.03</v>
      </c>
      <c r="B38" s="27" t="s">
        <v>52</v>
      </c>
      <c r="C38" s="24">
        <v>493</v>
      </c>
      <c r="D38" s="24">
        <v>529</v>
      </c>
      <c r="E38" s="24">
        <v>443</v>
      </c>
      <c r="F38" s="24">
        <v>490</v>
      </c>
      <c r="G38" s="24">
        <f t="shared" si="1"/>
        <v>1955</v>
      </c>
    </row>
    <row r="39" spans="1:10">
      <c r="A39" s="22" t="s">
        <v>19</v>
      </c>
      <c r="B39" s="27" t="s">
        <v>53</v>
      </c>
      <c r="C39" s="28">
        <v>4007</v>
      </c>
      <c r="D39" s="24">
        <v>3564</v>
      </c>
      <c r="E39" s="24">
        <v>2350</v>
      </c>
      <c r="F39" s="28">
        <v>2580</v>
      </c>
      <c r="G39" s="24">
        <f t="shared" si="1"/>
        <v>12501</v>
      </c>
    </row>
    <row r="40" spans="1:10">
      <c r="A40" s="22" t="s">
        <v>19</v>
      </c>
      <c r="B40" s="27" t="s">
        <v>54</v>
      </c>
      <c r="C40" s="28">
        <v>460652</v>
      </c>
      <c r="D40" s="24">
        <v>463625</v>
      </c>
      <c r="E40" s="24">
        <v>428732</v>
      </c>
      <c r="F40" s="28">
        <v>493168</v>
      </c>
      <c r="G40" s="24">
        <f t="shared" si="1"/>
        <v>1846177</v>
      </c>
    </row>
    <row r="41" spans="1:10">
      <c r="A41" s="32">
        <v>2.5</v>
      </c>
      <c r="B41" s="27" t="s">
        <v>55</v>
      </c>
      <c r="C41" s="28">
        <v>302119</v>
      </c>
      <c r="D41" s="24">
        <v>290175</v>
      </c>
      <c r="E41" s="24">
        <v>278001</v>
      </c>
      <c r="F41" s="28">
        <v>287665.09000000003</v>
      </c>
      <c r="G41" s="24">
        <f t="shared" si="1"/>
        <v>1157960.0900000001</v>
      </c>
    </row>
    <row r="42" spans="1:10">
      <c r="A42" s="22" t="s">
        <v>34</v>
      </c>
      <c r="B42" s="27" t="s">
        <v>56</v>
      </c>
      <c r="C42" s="28">
        <v>91375</v>
      </c>
      <c r="D42" s="24">
        <v>53935</v>
      </c>
      <c r="E42" s="24">
        <v>46646</v>
      </c>
      <c r="F42" s="24">
        <v>70141</v>
      </c>
      <c r="G42" s="24">
        <f t="shared" si="1"/>
        <v>262097</v>
      </c>
    </row>
    <row r="43" spans="1:10">
      <c r="A43" s="22" t="s">
        <v>27</v>
      </c>
      <c r="B43" s="27" t="s">
        <v>57</v>
      </c>
      <c r="C43" s="24">
        <v>3107</v>
      </c>
      <c r="D43" s="24">
        <v>2343</v>
      </c>
      <c r="E43" s="24">
        <v>1349</v>
      </c>
      <c r="F43" s="24">
        <v>2560</v>
      </c>
      <c r="G43" s="24">
        <f t="shared" si="1"/>
        <v>9359</v>
      </c>
    </row>
    <row r="44" spans="1:10">
      <c r="A44" s="22" t="s">
        <v>19</v>
      </c>
      <c r="B44" s="27" t="s">
        <v>58</v>
      </c>
      <c r="C44" s="24">
        <v>47123</v>
      </c>
      <c r="D44" s="24">
        <v>48651</v>
      </c>
      <c r="E44" s="24">
        <v>69777</v>
      </c>
      <c r="F44" s="24">
        <v>56538</v>
      </c>
      <c r="G44" s="24">
        <f t="shared" si="1"/>
        <v>222089</v>
      </c>
    </row>
    <row r="45" spans="1:10">
      <c r="A45" s="22" t="s">
        <v>34</v>
      </c>
      <c r="B45" s="27" t="s">
        <v>59</v>
      </c>
      <c r="C45" s="24">
        <v>13984</v>
      </c>
      <c r="D45" s="24">
        <v>17482</v>
      </c>
      <c r="E45" s="24">
        <v>11103</v>
      </c>
      <c r="F45" s="24">
        <v>18968</v>
      </c>
      <c r="G45" s="24">
        <f t="shared" si="1"/>
        <v>61537</v>
      </c>
    </row>
    <row r="46" spans="1:10">
      <c r="A46" s="31" t="s">
        <v>19</v>
      </c>
      <c r="B46" s="27" t="s">
        <v>60</v>
      </c>
      <c r="C46" s="24">
        <v>16956</v>
      </c>
      <c r="D46" s="24">
        <v>17434</v>
      </c>
      <c r="E46" s="24">
        <v>12231</v>
      </c>
      <c r="F46" s="24">
        <v>18603</v>
      </c>
      <c r="G46" s="24">
        <f t="shared" si="1"/>
        <v>65224</v>
      </c>
      <c r="H46" s="4" t="s">
        <v>0</v>
      </c>
    </row>
    <row r="47" spans="1:10">
      <c r="A47" s="29">
        <v>0.04</v>
      </c>
      <c r="B47" s="27" t="s">
        <v>61</v>
      </c>
      <c r="C47" s="24">
        <v>608.52</v>
      </c>
      <c r="D47" s="24">
        <v>241</v>
      </c>
      <c r="E47" s="24">
        <v>268</v>
      </c>
      <c r="F47" s="24">
        <v>4439</v>
      </c>
      <c r="G47" s="24">
        <f t="shared" si="1"/>
        <v>5556.52</v>
      </c>
    </row>
    <row r="48" spans="1:10">
      <c r="A48" s="22" t="s">
        <v>19</v>
      </c>
      <c r="B48" s="27" t="s">
        <v>62</v>
      </c>
      <c r="C48" s="28">
        <v>1040.55</v>
      </c>
      <c r="D48" s="24">
        <v>1128</v>
      </c>
      <c r="E48" s="24">
        <v>2760</v>
      </c>
      <c r="F48" s="24">
        <v>966</v>
      </c>
      <c r="G48" s="24">
        <f t="shared" si="1"/>
        <v>5894.55</v>
      </c>
    </row>
    <row r="49" spans="1:8">
      <c r="A49" s="22" t="s">
        <v>27</v>
      </c>
      <c r="B49" s="27" t="s">
        <v>63</v>
      </c>
      <c r="C49" s="24">
        <v>297</v>
      </c>
      <c r="D49" s="24">
        <v>1830</v>
      </c>
      <c r="E49" s="24">
        <v>457</v>
      </c>
      <c r="F49" s="24">
        <v>341</v>
      </c>
      <c r="G49" s="24">
        <f t="shared" si="1"/>
        <v>2925</v>
      </c>
    </row>
    <row r="50" spans="1:8">
      <c r="A50" s="22" t="s">
        <v>19</v>
      </c>
      <c r="B50" s="27" t="s">
        <v>64</v>
      </c>
      <c r="C50" s="28">
        <v>64417</v>
      </c>
      <c r="D50" s="24">
        <v>50673</v>
      </c>
      <c r="E50" s="24">
        <v>32546</v>
      </c>
      <c r="F50" s="24">
        <v>48208</v>
      </c>
      <c r="G50" s="24">
        <f t="shared" si="1"/>
        <v>195844</v>
      </c>
    </row>
    <row r="51" spans="1:8">
      <c r="A51" s="22" t="s">
        <v>27</v>
      </c>
      <c r="B51" s="27" t="s">
        <v>65</v>
      </c>
      <c r="C51" s="24">
        <v>1233</v>
      </c>
      <c r="D51" s="24">
        <v>1706</v>
      </c>
      <c r="E51" s="28">
        <v>1706</v>
      </c>
      <c r="F51" s="28">
        <v>3305</v>
      </c>
      <c r="G51" s="24">
        <f t="shared" si="1"/>
        <v>7950</v>
      </c>
    </row>
    <row r="52" spans="1:8">
      <c r="A52" s="22" t="s">
        <v>19</v>
      </c>
      <c r="B52" s="27" t="s">
        <v>66</v>
      </c>
      <c r="C52" s="24">
        <v>37240</v>
      </c>
      <c r="D52" s="24">
        <v>33458</v>
      </c>
      <c r="E52" s="24">
        <v>27690</v>
      </c>
      <c r="F52" s="24">
        <v>31173</v>
      </c>
      <c r="G52" s="24">
        <f t="shared" si="1"/>
        <v>129561</v>
      </c>
    </row>
    <row r="53" spans="1:8">
      <c r="A53" s="22" t="s">
        <v>19</v>
      </c>
      <c r="B53" s="27" t="s">
        <v>67</v>
      </c>
      <c r="C53" s="24">
        <v>137273</v>
      </c>
      <c r="D53" s="24">
        <v>67904</v>
      </c>
      <c r="E53" s="24">
        <v>56826</v>
      </c>
      <c r="F53" s="24">
        <v>72915</v>
      </c>
      <c r="G53" s="24">
        <f t="shared" si="1"/>
        <v>334918</v>
      </c>
    </row>
    <row r="54" spans="1:8">
      <c r="A54" s="22" t="s">
        <v>19</v>
      </c>
      <c r="B54" s="27" t="s">
        <v>68</v>
      </c>
      <c r="C54" s="24">
        <v>220379</v>
      </c>
      <c r="D54" s="24">
        <v>114460</v>
      </c>
      <c r="E54" s="24">
        <v>171121</v>
      </c>
      <c r="F54" s="24">
        <v>120313</v>
      </c>
      <c r="G54" s="24">
        <f t="shared" si="1"/>
        <v>626273</v>
      </c>
    </row>
    <row r="55" spans="1:8">
      <c r="A55" s="29">
        <v>0.05</v>
      </c>
      <c r="B55" s="27" t="s">
        <v>69</v>
      </c>
      <c r="C55" s="28">
        <v>1051</v>
      </c>
      <c r="D55" s="24">
        <v>1452</v>
      </c>
      <c r="E55" s="24">
        <v>705</v>
      </c>
      <c r="F55" s="24">
        <v>604</v>
      </c>
      <c r="G55" s="24">
        <f t="shared" si="1"/>
        <v>3812</v>
      </c>
      <c r="H55" s="4" t="s">
        <v>0</v>
      </c>
    </row>
    <row r="56" spans="1:8">
      <c r="A56" s="29">
        <v>0.05</v>
      </c>
      <c r="B56" s="27" t="s">
        <v>70</v>
      </c>
      <c r="C56" s="24">
        <v>83242</v>
      </c>
      <c r="D56" s="24">
        <v>87003</v>
      </c>
      <c r="E56" s="24">
        <v>60639</v>
      </c>
      <c r="F56" s="24">
        <v>81615</v>
      </c>
      <c r="G56" s="24">
        <f t="shared" si="1"/>
        <v>312499</v>
      </c>
    </row>
    <row r="57" spans="1:8">
      <c r="A57" s="22" t="s">
        <v>19</v>
      </c>
      <c r="B57" s="27" t="s">
        <v>71</v>
      </c>
      <c r="C57" s="24">
        <v>294386</v>
      </c>
      <c r="D57" s="24">
        <v>258389</v>
      </c>
      <c r="E57" s="24">
        <v>239996</v>
      </c>
      <c r="F57" s="24">
        <v>267876</v>
      </c>
      <c r="G57" s="24">
        <f t="shared" si="1"/>
        <v>1060647</v>
      </c>
    </row>
    <row r="58" spans="1:8">
      <c r="A58" s="33" t="s">
        <v>19</v>
      </c>
      <c r="B58" s="27" t="s">
        <v>72</v>
      </c>
      <c r="C58" s="28">
        <v>422933</v>
      </c>
      <c r="D58" s="24">
        <v>231053</v>
      </c>
      <c r="E58" s="24">
        <v>308301</v>
      </c>
      <c r="F58" s="24">
        <v>236047</v>
      </c>
      <c r="G58" s="24">
        <f t="shared" si="1"/>
        <v>1198334</v>
      </c>
    </row>
    <row r="59" spans="1:8">
      <c r="A59" s="22" t="s">
        <v>19</v>
      </c>
      <c r="B59" s="27" t="s">
        <v>73</v>
      </c>
      <c r="C59" s="24">
        <v>68674</v>
      </c>
      <c r="D59" s="24">
        <v>35747</v>
      </c>
      <c r="E59" s="24">
        <v>31512</v>
      </c>
      <c r="F59" s="24">
        <v>33798</v>
      </c>
      <c r="G59" s="24">
        <f t="shared" si="1"/>
        <v>169731</v>
      </c>
    </row>
    <row r="60" spans="1:8">
      <c r="A60" s="29">
        <v>0.05</v>
      </c>
      <c r="B60" s="34" t="s">
        <v>74</v>
      </c>
      <c r="C60" s="24">
        <v>1901413</v>
      </c>
      <c r="D60" s="24">
        <v>1445941</v>
      </c>
      <c r="E60" s="24">
        <v>1205153</v>
      </c>
      <c r="F60" s="24">
        <v>1414806</v>
      </c>
      <c r="G60" s="24">
        <f t="shared" si="1"/>
        <v>5967313</v>
      </c>
    </row>
    <row r="61" spans="1:8">
      <c r="A61" s="29">
        <v>0.02</v>
      </c>
      <c r="B61" s="34" t="s">
        <v>75</v>
      </c>
      <c r="C61" s="24">
        <v>760565</v>
      </c>
      <c r="D61" s="24">
        <v>578377</v>
      </c>
      <c r="E61" s="24">
        <v>482061</v>
      </c>
      <c r="F61" s="24">
        <v>565922</v>
      </c>
      <c r="G61" s="24">
        <f t="shared" si="1"/>
        <v>2386925</v>
      </c>
    </row>
    <row r="62" spans="1:8">
      <c r="A62" s="29">
        <v>0.05</v>
      </c>
      <c r="B62" s="27" t="s">
        <v>76</v>
      </c>
      <c r="C62" s="24">
        <v>138642</v>
      </c>
      <c r="D62" s="24">
        <v>112539</v>
      </c>
      <c r="E62" s="24">
        <v>74461</v>
      </c>
      <c r="F62" s="28">
        <v>140806</v>
      </c>
      <c r="G62" s="24">
        <f t="shared" si="1"/>
        <v>466448</v>
      </c>
      <c r="H62" s="4" t="s">
        <v>0</v>
      </c>
    </row>
    <row r="63" spans="1:8">
      <c r="A63" s="22" t="s">
        <v>19</v>
      </c>
      <c r="B63" s="27" t="s">
        <v>77</v>
      </c>
      <c r="C63" s="24">
        <v>77020</v>
      </c>
      <c r="D63" s="24">
        <v>54266</v>
      </c>
      <c r="E63" s="28">
        <v>49558</v>
      </c>
      <c r="F63" s="28">
        <v>62808</v>
      </c>
      <c r="G63" s="24">
        <f t="shared" si="1"/>
        <v>243652</v>
      </c>
    </row>
    <row r="64" spans="1:8">
      <c r="A64" s="29">
        <v>0.05</v>
      </c>
      <c r="B64" s="27" t="s">
        <v>78</v>
      </c>
      <c r="C64" s="24">
        <v>93060</v>
      </c>
      <c r="D64" s="24">
        <v>100052</v>
      </c>
      <c r="E64" s="28">
        <v>88429</v>
      </c>
      <c r="F64" s="24">
        <v>96743</v>
      </c>
      <c r="G64" s="24">
        <f t="shared" si="1"/>
        <v>378284</v>
      </c>
    </row>
    <row r="65" spans="1:7">
      <c r="A65" s="22" t="s">
        <v>27</v>
      </c>
      <c r="B65" s="27" t="s">
        <v>79</v>
      </c>
      <c r="C65" s="24">
        <v>1424</v>
      </c>
      <c r="D65" s="24">
        <v>895</v>
      </c>
      <c r="E65" s="24">
        <v>844</v>
      </c>
      <c r="F65" s="24">
        <v>996</v>
      </c>
      <c r="G65" s="24">
        <f t="shared" si="1"/>
        <v>4159</v>
      </c>
    </row>
    <row r="66" spans="1:7">
      <c r="A66" s="29">
        <v>0.05</v>
      </c>
      <c r="B66" s="27" t="s">
        <v>80</v>
      </c>
      <c r="C66" s="24">
        <v>329639</v>
      </c>
      <c r="D66" s="24">
        <v>248605</v>
      </c>
      <c r="E66" s="24">
        <v>194423</v>
      </c>
      <c r="F66" s="24">
        <v>237203</v>
      </c>
      <c r="G66" s="24">
        <f t="shared" si="1"/>
        <v>1009870</v>
      </c>
    </row>
    <row r="67" spans="1:7">
      <c r="A67" s="31" t="s">
        <v>19</v>
      </c>
      <c r="B67" s="27" t="s">
        <v>81</v>
      </c>
      <c r="C67" s="24">
        <v>17633</v>
      </c>
      <c r="D67" s="24">
        <v>28986</v>
      </c>
      <c r="E67" s="24">
        <v>181018</v>
      </c>
      <c r="F67" s="24">
        <v>74222.28</v>
      </c>
      <c r="G67" s="24">
        <f t="shared" si="1"/>
        <v>301859.28000000003</v>
      </c>
    </row>
    <row r="68" spans="1:7">
      <c r="A68" s="22" t="s">
        <v>19</v>
      </c>
      <c r="B68" s="27" t="s">
        <v>82</v>
      </c>
      <c r="C68" s="24">
        <v>49530</v>
      </c>
      <c r="D68" s="24">
        <v>47887</v>
      </c>
      <c r="E68" s="24">
        <v>57451</v>
      </c>
      <c r="F68" s="24">
        <v>62697</v>
      </c>
      <c r="G68" s="24">
        <f t="shared" si="1"/>
        <v>217565</v>
      </c>
    </row>
    <row r="69" spans="1:7">
      <c r="A69" s="22" t="s">
        <v>19</v>
      </c>
      <c r="B69" s="27" t="s">
        <v>83</v>
      </c>
      <c r="C69" s="24">
        <v>160743</v>
      </c>
      <c r="D69" s="24">
        <v>115028</v>
      </c>
      <c r="E69" s="24">
        <v>118460</v>
      </c>
      <c r="F69" s="24">
        <v>165541</v>
      </c>
      <c r="G69" s="24">
        <f t="shared" si="1"/>
        <v>559772</v>
      </c>
    </row>
    <row r="70" spans="1:7">
      <c r="A70" s="31" t="s">
        <v>19</v>
      </c>
      <c r="B70" s="27" t="s">
        <v>84</v>
      </c>
      <c r="C70" s="24">
        <v>39174</v>
      </c>
      <c r="D70" s="24">
        <v>12864</v>
      </c>
      <c r="E70" s="28">
        <v>11551</v>
      </c>
      <c r="F70" s="24">
        <v>8007</v>
      </c>
      <c r="G70" s="24">
        <f t="shared" si="1"/>
        <v>71596</v>
      </c>
    </row>
    <row r="71" spans="1:7">
      <c r="A71" s="22" t="s">
        <v>27</v>
      </c>
      <c r="B71" s="27" t="s">
        <v>85</v>
      </c>
      <c r="C71" s="24">
        <v>460</v>
      </c>
      <c r="D71" s="24">
        <v>401</v>
      </c>
      <c r="E71" s="24">
        <v>431</v>
      </c>
      <c r="F71" s="24">
        <v>761</v>
      </c>
      <c r="G71" s="24">
        <f t="shared" si="1"/>
        <v>2053</v>
      </c>
    </row>
    <row r="72" spans="1:7">
      <c r="A72" s="35"/>
      <c r="B72" s="36"/>
      <c r="C72" s="24"/>
      <c r="D72" s="24"/>
      <c r="E72" s="24"/>
      <c r="F72" s="24"/>
      <c r="G72" s="24"/>
    </row>
    <row r="73" spans="1:7">
      <c r="A73" s="37"/>
      <c r="B73" s="38" t="s">
        <v>86</v>
      </c>
      <c r="C73" s="24">
        <f>SUM(C8:C72)</f>
        <v>11957676.919999998</v>
      </c>
      <c r="D73" s="24">
        <f>SUM(D8:D72)</f>
        <v>8707413.379999999</v>
      </c>
      <c r="E73" s="24">
        <f>SUM(E8:E72)</f>
        <v>8541599.0299999993</v>
      </c>
      <c r="F73" s="24">
        <f>SUM(F8:F72)</f>
        <v>10771502.380000001</v>
      </c>
      <c r="G73" s="24">
        <f>SUM(G8:G72)</f>
        <v>39978191.710000001</v>
      </c>
    </row>
    <row r="74" spans="1:7">
      <c r="A74" s="4" t="s">
        <v>0</v>
      </c>
    </row>
    <row r="75" spans="1:7" hidden="1">
      <c r="A75" s="39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County Lodgers' Tax 2014</vt:lpstr>
      <vt:lpstr>Municipal Lodgers Tax 2014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Dixon</dc:creator>
  <cp:lastModifiedBy>Susan Rodriguez</cp:lastModifiedBy>
  <dcterms:created xsi:type="dcterms:W3CDTF">2014-09-25T21:14:39Z</dcterms:created>
  <dcterms:modified xsi:type="dcterms:W3CDTF">2014-09-26T18:14:14Z</dcterms:modified>
</cp:coreProperties>
</file>