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Q:\Budget and Finance Bureau\Local Governments-(All Entities)\Special  Districts\1- Forms &amp; Form Letters\Forms\"/>
    </mc:Choice>
  </mc:AlternateContent>
  <bookViews>
    <workbookView xWindow="0" yWindow="0" windowWidth="13800" windowHeight="6108"/>
  </bookViews>
  <sheets>
    <sheet name="CASH-RECON &amp; RECAP" sheetId="2" r:id="rId1"/>
    <sheet name="ACTUAL REV" sheetId="4" r:id="rId2"/>
    <sheet name="ACTUAL EXP" sheetId="5" r:id="rId3"/>
    <sheet name="Other Fund 299" sheetId="6" r:id="rId4"/>
    <sheet name="QTRLY TRANSFERS" sheetId="7" r:id="rId5"/>
  </sheets>
  <definedNames>
    <definedName name="_xlnm.Print_Area" localSheetId="1">'ACTUAL REV'!$A$1:$H$64</definedName>
    <definedName name="_xlnm.Print_Area" localSheetId="0">'CASH-RECON &amp; RECAP'!$A$1:$O$47</definedName>
    <definedName name="Print_Area_MI">#REF!</definedName>
  </definedNames>
  <calcPr calcId="152511" iterate="1" iterateCount="400"/>
</workbook>
</file>

<file path=xl/calcChain.xml><?xml version="1.0" encoding="utf-8"?>
<calcChain xmlns="http://schemas.openxmlformats.org/spreadsheetml/2006/main">
  <c r="G23" i="2" l="1"/>
  <c r="G22" i="2"/>
  <c r="G21" i="2"/>
  <c r="G20" i="2"/>
  <c r="F23" i="2"/>
  <c r="F22" i="2"/>
  <c r="F21" i="2"/>
  <c r="F20" i="2"/>
  <c r="E2" i="4" l="1"/>
  <c r="F2" i="7" l="1"/>
  <c r="F2" i="6"/>
  <c r="C2" i="5"/>
  <c r="G63" i="4"/>
  <c r="E23" i="2"/>
  <c r="E22" i="2"/>
  <c r="H22" i="2"/>
  <c r="E21" i="2"/>
  <c r="E20" i="2"/>
  <c r="G26" i="4"/>
  <c r="F17" i="7"/>
  <c r="F16" i="7"/>
  <c r="F15" i="7"/>
  <c r="F14" i="7"/>
  <c r="F13" i="7"/>
  <c r="F12" i="7"/>
  <c r="F11" i="7"/>
  <c r="F10" i="7"/>
  <c r="F9" i="7"/>
  <c r="F8" i="7"/>
  <c r="F7" i="7"/>
  <c r="F20" i="6"/>
  <c r="F19" i="6"/>
  <c r="F18" i="6"/>
  <c r="F17" i="6"/>
  <c r="F16" i="6"/>
  <c r="F15" i="6"/>
  <c r="F14" i="6"/>
  <c r="F13" i="6"/>
  <c r="F12" i="6"/>
  <c r="F11" i="6"/>
  <c r="F10" i="6"/>
  <c r="F9" i="6"/>
  <c r="F8" i="6"/>
  <c r="F59" i="6"/>
  <c r="F58" i="6"/>
  <c r="F57" i="6"/>
  <c r="F56" i="6"/>
  <c r="F55" i="6"/>
  <c r="F54" i="6"/>
  <c r="F53" i="6"/>
  <c r="F52" i="6"/>
  <c r="F51" i="6"/>
  <c r="F50" i="6"/>
  <c r="F49" i="6"/>
  <c r="F48" i="6"/>
  <c r="F47" i="6"/>
  <c r="F46" i="6"/>
  <c r="F45" i="6"/>
  <c r="F44" i="6"/>
  <c r="F43" i="6"/>
  <c r="F42" i="6"/>
  <c r="F41" i="6"/>
  <c r="F40" i="6"/>
  <c r="F39" i="6"/>
  <c r="F38" i="6"/>
  <c r="F37" i="6"/>
  <c r="F36" i="6"/>
  <c r="F35" i="6"/>
  <c r="F34" i="6"/>
  <c r="F33" i="6"/>
  <c r="F32" i="6"/>
  <c r="F31" i="6"/>
  <c r="F30" i="6"/>
  <c r="F29" i="6"/>
  <c r="F28" i="6"/>
  <c r="F27" i="6"/>
  <c r="F26" i="6"/>
  <c r="F25" i="6"/>
  <c r="F24" i="6"/>
  <c r="F23" i="6"/>
  <c r="F22" i="6"/>
  <c r="F21" i="6"/>
  <c r="E53" i="5"/>
  <c r="E52" i="5"/>
  <c r="E51" i="5"/>
  <c r="E50" i="5"/>
  <c r="E47" i="5"/>
  <c r="E46" i="5"/>
  <c r="E45" i="5"/>
  <c r="E44" i="5"/>
  <c r="E43" i="5"/>
  <c r="E42" i="5"/>
  <c r="E41" i="5"/>
  <c r="E40" i="5"/>
  <c r="E37" i="5"/>
  <c r="E36" i="5"/>
  <c r="E35" i="5"/>
  <c r="E34" i="5"/>
  <c r="E33" i="5"/>
  <c r="E32" i="5"/>
  <c r="E31" i="5"/>
  <c r="E28" i="5"/>
  <c r="E27" i="5"/>
  <c r="E26" i="5"/>
  <c r="E25" i="5"/>
  <c r="E24" i="5"/>
  <c r="E23" i="5"/>
  <c r="E22" i="5"/>
  <c r="E21" i="5"/>
  <c r="E20" i="5"/>
  <c r="E19" i="5"/>
  <c r="E18" i="5"/>
  <c r="E17" i="5"/>
  <c r="E16" i="5"/>
  <c r="E15" i="5"/>
  <c r="E14" i="5"/>
  <c r="E13" i="5"/>
  <c r="E12" i="5"/>
  <c r="E11" i="5"/>
  <c r="E10" i="5"/>
  <c r="E9" i="5"/>
  <c r="E8" i="5"/>
  <c r="E7" i="5"/>
  <c r="E6" i="5"/>
  <c r="E5" i="5"/>
  <c r="G61" i="4"/>
  <c r="G60" i="4"/>
  <c r="G59" i="4"/>
  <c r="G58" i="4"/>
  <c r="G57" i="4"/>
  <c r="G56" i="4"/>
  <c r="G55" i="4"/>
  <c r="G54" i="4"/>
  <c r="G53" i="4"/>
  <c r="G52" i="4"/>
  <c r="G51" i="4"/>
  <c r="G50" i="4"/>
  <c r="G47" i="4"/>
  <c r="G46" i="4"/>
  <c r="G45" i="4"/>
  <c r="G44" i="4"/>
  <c r="G43" i="4"/>
  <c r="G42" i="4"/>
  <c r="G41" i="4"/>
  <c r="G40" i="4"/>
  <c r="G39" i="4"/>
  <c r="G38" i="4"/>
  <c r="G37" i="4"/>
  <c r="G34" i="4"/>
  <c r="G33" i="4"/>
  <c r="G32" i="4"/>
  <c r="G31" i="4"/>
  <c r="G30" i="4"/>
  <c r="G29" i="4"/>
  <c r="G28" i="4"/>
  <c r="G25" i="4"/>
  <c r="G24" i="4"/>
  <c r="G23" i="4"/>
  <c r="G22" i="4"/>
  <c r="G20" i="4"/>
  <c r="G18" i="4"/>
  <c r="G13" i="4"/>
  <c r="G12" i="4"/>
  <c r="G11" i="4"/>
  <c r="G10" i="4"/>
  <c r="G9" i="4"/>
  <c r="G8" i="4"/>
  <c r="G7" i="4"/>
  <c r="D62" i="4"/>
  <c r="E35" i="4"/>
  <c r="D35" i="4"/>
  <c r="F35" i="4"/>
  <c r="C54" i="6"/>
  <c r="C48" i="6"/>
  <c r="C42" i="6"/>
  <c r="C36" i="6"/>
  <c r="C30" i="6"/>
  <c r="C24" i="6"/>
  <c r="C58" i="6"/>
  <c r="C59" i="6"/>
  <c r="C18" i="6"/>
  <c r="F26" i="4"/>
  <c r="E26" i="4"/>
  <c r="D26" i="4"/>
  <c r="D63" i="4"/>
  <c r="B3" i="7"/>
  <c r="B3" i="6"/>
  <c r="A2" i="5"/>
  <c r="C2" i="4"/>
  <c r="E11" i="7"/>
  <c r="E17" i="7"/>
  <c r="D16" i="7"/>
  <c r="C16" i="7"/>
  <c r="D11" i="7"/>
  <c r="C11" i="7"/>
  <c r="C17" i="7"/>
  <c r="C12" i="6"/>
  <c r="C56" i="6"/>
  <c r="D48" i="4"/>
  <c r="C57" i="6"/>
  <c r="E57" i="6"/>
  <c r="D48" i="5"/>
  <c r="D57" i="6"/>
  <c r="E56" i="6"/>
  <c r="D56" i="6"/>
  <c r="D59" i="6"/>
  <c r="E54" i="6"/>
  <c r="D54" i="6"/>
  <c r="E48" i="6"/>
  <c r="D48" i="6"/>
  <c r="E42" i="6"/>
  <c r="D42" i="6"/>
  <c r="E36" i="6"/>
  <c r="D36" i="6"/>
  <c r="E30" i="6"/>
  <c r="D30" i="6"/>
  <c r="E24" i="6"/>
  <c r="D24" i="6"/>
  <c r="E18" i="6"/>
  <c r="D18" i="6"/>
  <c r="E12" i="6"/>
  <c r="D12" i="6"/>
  <c r="D38" i="5"/>
  <c r="C38" i="5"/>
  <c r="E38" i="5"/>
  <c r="B38" i="5"/>
  <c r="D29" i="5"/>
  <c r="C29" i="5"/>
  <c r="B29" i="5"/>
  <c r="F62" i="4"/>
  <c r="E62" i="4"/>
  <c r="G62" i="4"/>
  <c r="F48" i="4"/>
  <c r="E48" i="4"/>
  <c r="G48" i="4"/>
  <c r="M24" i="2"/>
  <c r="K24" i="2"/>
  <c r="J24" i="2"/>
  <c r="I24" i="2"/>
  <c r="F24" i="2"/>
  <c r="D24" i="2"/>
  <c r="D58" i="6"/>
  <c r="E58" i="6"/>
  <c r="B48" i="5"/>
  <c r="G35" i="4"/>
  <c r="E29" i="5"/>
  <c r="H23" i="2"/>
  <c r="L23" i="2" s="1"/>
  <c r="N23" i="2" s="1"/>
  <c r="G24" i="2"/>
  <c r="H21" i="2"/>
  <c r="L21" i="2"/>
  <c r="N21" i="2"/>
  <c r="D54" i="5"/>
  <c r="F63" i="4"/>
  <c r="B54" i="5"/>
  <c r="E59" i="6"/>
  <c r="E63" i="4"/>
  <c r="D17" i="7"/>
  <c r="C48" i="5"/>
  <c r="E48" i="5"/>
  <c r="C54" i="5"/>
  <c r="E54" i="5"/>
  <c r="E24" i="2"/>
  <c r="H20" i="2"/>
  <c r="L20" i="2"/>
  <c r="N20" i="2" s="1"/>
  <c r="L22" i="2"/>
  <c r="N22" i="2"/>
  <c r="L24" i="2" l="1"/>
  <c r="N24" i="2" s="1"/>
  <c r="H24" i="2"/>
</calcChain>
</file>

<file path=xl/sharedStrings.xml><?xml version="1.0" encoding="utf-8"?>
<sst xmlns="http://schemas.openxmlformats.org/spreadsheetml/2006/main" count="291" uniqueCount="198">
  <si>
    <t>Fund</t>
  </si>
  <si>
    <t>APPROVED</t>
  </si>
  <si>
    <t>BUDGET</t>
  </si>
  <si>
    <t>I HEREBY CERTIFY THAT THE CONTENTS IN THIS</t>
  </si>
  <si>
    <t xml:space="preserve">REPORT ARE TRUE AND CORRECT TO THE BEST OF </t>
  </si>
  <si>
    <t>Period Ending:</t>
  </si>
  <si>
    <t>CASH BALANCE</t>
  </si>
  <si>
    <t>BOOK</t>
  </si>
  <si>
    <t>ADD:</t>
  </si>
  <si>
    <t>LESS:</t>
  </si>
  <si>
    <t>ADJUSTED</t>
  </si>
  <si>
    <t>PER BOOKS</t>
  </si>
  <si>
    <t>REVENUES</t>
  </si>
  <si>
    <t xml:space="preserve">NET </t>
  </si>
  <si>
    <t>EXPENDITURES</t>
  </si>
  <si>
    <t>BALANCE END</t>
  </si>
  <si>
    <t>OUTSTANDING</t>
  </si>
  <si>
    <t>DEPOSITS IN</t>
  </si>
  <si>
    <t>ADJUSTMENTS</t>
  </si>
  <si>
    <t>PER BANK</t>
  </si>
  <si>
    <t>DIFFERENCE</t>
  </si>
  <si>
    <t>FUND</t>
  </si>
  <si>
    <t>TO DATE</t>
  </si>
  <si>
    <t>TRANSFERS</t>
  </si>
  <si>
    <t>OF PERIOD</t>
  </si>
  <si>
    <t>CHECKS</t>
  </si>
  <si>
    <t>TRANSIT</t>
  </si>
  <si>
    <t>STATEMENTS</t>
  </si>
  <si>
    <t>#</t>
  </si>
  <si>
    <t>(1)</t>
  </si>
  <si>
    <t>(4)</t>
  </si>
  <si>
    <t>(5)</t>
  </si>
  <si>
    <t>(6)</t>
  </si>
  <si>
    <t>(7)</t>
  </si>
  <si>
    <t>(8)</t>
  </si>
  <si>
    <t>(9)</t>
  </si>
  <si>
    <t>(10)</t>
  </si>
  <si>
    <t>(11)</t>
  </si>
  <si>
    <t>(12)</t>
  </si>
  <si>
    <t>GRAND TOTAL</t>
  </si>
  <si>
    <t>YEAR</t>
  </si>
  <si>
    <t>QUARTER</t>
  </si>
  <si>
    <t>CURRENT</t>
  </si>
  <si>
    <t>% OF</t>
  </si>
  <si>
    <t>OTHER</t>
  </si>
  <si>
    <t>THAN ONE MONTH AFTER THE CLOSE OF EACH QUARTER.</t>
  </si>
  <si>
    <t xml:space="preserve"> </t>
  </si>
  <si>
    <t xml:space="preserve">MY KNOWLEDGE.  </t>
  </si>
  <si>
    <t>x__________________________________________</t>
  </si>
  <si>
    <t>BUDGET AND FINANCE BUREAU</t>
  </si>
  <si>
    <t>INTERGOVERNMENTAL GRANTS</t>
  </si>
  <si>
    <t>DEBT SERVICE</t>
  </si>
  <si>
    <t>GENERAL  FUND</t>
  </si>
  <si>
    <t>GENERAL FUND 101</t>
  </si>
  <si>
    <t>Total Interest From Bank Accounts and CDs</t>
  </si>
  <si>
    <t>Grass Seed and or Tree Sales</t>
  </si>
  <si>
    <t>Book Sales</t>
  </si>
  <si>
    <t>Brush Control Materials</t>
  </si>
  <si>
    <t>Conservation Sale Items</t>
  </si>
  <si>
    <t>Miscellaneous</t>
  </si>
  <si>
    <t>TOTAL GENERAL FUND REVENUES</t>
  </si>
  <si>
    <t>State or University Grants</t>
  </si>
  <si>
    <t>Federal Grants</t>
  </si>
  <si>
    <t>State Grants</t>
  </si>
  <si>
    <t>Local Grants</t>
  </si>
  <si>
    <t>Private Grants</t>
  </si>
  <si>
    <t>Legislative Funding</t>
  </si>
  <si>
    <t>TOTAL GRANT REVENUES</t>
  </si>
  <si>
    <t>Other 299</t>
  </si>
  <si>
    <t>Intergovernmental Grants 218</t>
  </si>
  <si>
    <t>General Fund 101</t>
  </si>
  <si>
    <t>Contract Services</t>
  </si>
  <si>
    <t>Educational Income</t>
  </si>
  <si>
    <t>Charges for Services</t>
  </si>
  <si>
    <t>Capital Outlay Funded</t>
  </si>
  <si>
    <t>Emergency Watershed Protection Program</t>
  </si>
  <si>
    <t>Project Expenses Income</t>
  </si>
  <si>
    <t>Silent Auctions</t>
  </si>
  <si>
    <t>Debt Service 400</t>
  </si>
  <si>
    <t>General Obligation Bonds</t>
  </si>
  <si>
    <t>General Obligation - (Property Tax)</t>
  </si>
  <si>
    <t>Investment Income</t>
  </si>
  <si>
    <t>Other - Misc</t>
  </si>
  <si>
    <t>Revenue Bonds</t>
  </si>
  <si>
    <t>Bond Proceeds</t>
  </si>
  <si>
    <t>Revenue Bonds - GRT</t>
  </si>
  <si>
    <t>Revenue Bonds - Other</t>
  </si>
  <si>
    <t>Miscellaneous (NMFA, BOF, etc.)</t>
  </si>
  <si>
    <t>Loan Revenue</t>
  </si>
  <si>
    <t>TOTAL DEBT SERVICE REVENUES</t>
  </si>
  <si>
    <t>GRAND TOTALS REVENUES- CURRENT QTR</t>
  </si>
  <si>
    <r>
      <t xml:space="preserve">NOTE: If this report is for the first quarter </t>
    </r>
    <r>
      <rPr>
        <b/>
        <sz val="12"/>
        <rFont val="Times New Roman"/>
        <family val="1"/>
      </rPr>
      <t xml:space="preserve">YEAR TO DATE </t>
    </r>
    <r>
      <rPr>
        <sz val="12"/>
        <rFont val="Times New Roman"/>
        <family val="1"/>
      </rPr>
      <t xml:space="preserve">will be the same as the </t>
    </r>
    <r>
      <rPr>
        <b/>
        <sz val="12"/>
        <rFont val="Times New Roman"/>
        <family val="1"/>
      </rPr>
      <t>CURRENT QUARTER.</t>
    </r>
  </si>
  <si>
    <t>GRT Taxes</t>
  </si>
  <si>
    <t>Mileage and Per Diem</t>
  </si>
  <si>
    <t>Building Expenses (e.g. rent/maintenance)</t>
  </si>
  <si>
    <t>Election Expense</t>
  </si>
  <si>
    <t>Vehicle Expense (Insurance, gas, maintenance)</t>
  </si>
  <si>
    <t>Advertising and Public Relations (e.g. newsletter)</t>
  </si>
  <si>
    <t>Dues and Board Fees</t>
  </si>
  <si>
    <t>Postage Expense</t>
  </si>
  <si>
    <t>Cost Sharing Expense</t>
  </si>
  <si>
    <t>Brush Control Expenses</t>
  </si>
  <si>
    <t>Utilities (Electricity, Natural Gas, Propane, Water, Sewer)</t>
  </si>
  <si>
    <t>Total General Fund Expenditures</t>
  </si>
  <si>
    <t>Intergovernmental Grants Expenditures 218</t>
  </si>
  <si>
    <t xml:space="preserve">Other </t>
  </si>
  <si>
    <t>Total Grant Expenditures</t>
  </si>
  <si>
    <t>Other Expenditures 299</t>
  </si>
  <si>
    <t>Loan Payments</t>
  </si>
  <si>
    <t>Capital Outlay Expenses/Capital Projects</t>
  </si>
  <si>
    <t>Conservation and Environmental Control Expenses</t>
  </si>
  <si>
    <t>Bonding</t>
  </si>
  <si>
    <t>All Other Insurance</t>
  </si>
  <si>
    <t>Loan Program Expenses including Loan Repayments</t>
  </si>
  <si>
    <t>Miscellaneous Expenses</t>
  </si>
  <si>
    <t>Total Other Expenditures</t>
  </si>
  <si>
    <t>Bond  Payments Principal</t>
  </si>
  <si>
    <t>Bond Payments- Interest</t>
  </si>
  <si>
    <t>Other Debt Service</t>
  </si>
  <si>
    <t>Total Debt Service Expenditures</t>
  </si>
  <si>
    <t>TOTAL  EXPENDITURES Current Quarter</t>
  </si>
  <si>
    <t>SOIL AND WATER CONSERVATION DISTRICT</t>
  </si>
  <si>
    <t>OTHER FUNDS - 299</t>
  </si>
  <si>
    <r>
      <t xml:space="preserve">This sheet is </t>
    </r>
    <r>
      <rPr>
        <b/>
        <u/>
        <sz val="12"/>
        <color indexed="10"/>
        <rFont val="Times New Roman"/>
        <family val="1"/>
      </rPr>
      <t>optional</t>
    </r>
    <r>
      <rPr>
        <b/>
        <sz val="12"/>
        <color indexed="10"/>
        <rFont val="Times New Roman"/>
        <family val="1"/>
      </rPr>
      <t xml:space="preserve"> for tracking items separately and will</t>
    </r>
  </si>
  <si>
    <t>automatically populate the Revenue and Expenditure tabs</t>
  </si>
  <si>
    <t>(enter fund name here)</t>
  </si>
  <si>
    <t xml:space="preserve">EXPENDITURES  </t>
  </si>
  <si>
    <t xml:space="preserve">OTHER FINANCING SOURCES     Transfers In </t>
  </si>
  <si>
    <t xml:space="preserve">                                                  Transfers  (Out)</t>
  </si>
  <si>
    <t>TOTAL OTHER FINANCING SOURCES</t>
  </si>
  <si>
    <t>TOTAL - OTHER FINANCING SOURCES</t>
  </si>
  <si>
    <t>FUND 299 SUMMARY</t>
  </si>
  <si>
    <t>Revenue - TOTAL</t>
  </si>
  <si>
    <t>Expenditures - TOTAL</t>
  </si>
  <si>
    <t>TOTAL NET (IN/OUT) OTHER FINANCING SOURCES</t>
  </si>
  <si>
    <t>Current Quarter</t>
  </si>
  <si>
    <t>Year To Date</t>
  </si>
  <si>
    <t xml:space="preserve">APPROVED </t>
  </si>
  <si>
    <t>Percent Of</t>
  </si>
  <si>
    <t>Budget</t>
  </si>
  <si>
    <t>TOTAL FUND 299 Balance</t>
  </si>
  <si>
    <t>% INCREASE</t>
  </si>
  <si>
    <t xml:space="preserve">   BUDGETED TRANSFERS *</t>
  </si>
  <si>
    <t>(DECREASE)</t>
  </si>
  <si>
    <t>OTHER FINANCING SOURCES/ USES</t>
  </si>
  <si>
    <t>(D-C) / D</t>
  </si>
  <si>
    <t>Transfers In Fund 100</t>
  </si>
  <si>
    <t>Transfers In Fund 218</t>
  </si>
  <si>
    <t>Transfers In Fund 299</t>
  </si>
  <si>
    <t>Transfers In Fund 400</t>
  </si>
  <si>
    <t xml:space="preserve">   A   SUB-TOTAL</t>
  </si>
  <si>
    <t>Transfers Out Fund 100</t>
  </si>
  <si>
    <t>Transfers Out Fund 218</t>
  </si>
  <si>
    <t>Transfers Out Fund 299</t>
  </si>
  <si>
    <t>Transfers Out Fund 400</t>
  </si>
  <si>
    <t xml:space="preserve">   B   SUB-TOTAL</t>
  </si>
  <si>
    <t xml:space="preserve">   A  -  B   Total Net Transfers </t>
  </si>
  <si>
    <t>* Transfers in the budget occur when</t>
  </si>
  <si>
    <t>money arrives in one account and</t>
  </si>
  <si>
    <t>is transferred to another for a specific use.</t>
  </si>
  <si>
    <t xml:space="preserve">Board must approve by resolution. </t>
  </si>
  <si>
    <t xml:space="preserve">Local Government also approves if moving </t>
  </si>
  <si>
    <t>from or to the General Fund.</t>
  </si>
  <si>
    <t>CURRENT QUARTER</t>
  </si>
  <si>
    <t>YEAR TO DATE</t>
  </si>
  <si>
    <t>APPROVED BUDGET</t>
  </si>
  <si>
    <r>
      <t xml:space="preserve"> OTHER FUND 299 </t>
    </r>
    <r>
      <rPr>
        <b/>
        <sz val="14"/>
        <color indexed="10"/>
        <rFont val="Times New Roman"/>
        <family val="1"/>
      </rPr>
      <t>FROM DETAIL TAB</t>
    </r>
  </si>
  <si>
    <t xml:space="preserve">Noxious Weed Program </t>
  </si>
  <si>
    <t>Rent Revenue</t>
  </si>
  <si>
    <t>YEAR TO DATE T R A N S A C T I O N S  P E R  B O O K S QUARTERLY REPORT</t>
  </si>
  <si>
    <t>*USER NOTES: (Please describe what any reserve requirements are used for).</t>
  </si>
  <si>
    <t>(2)</t>
  </si>
  <si>
    <t>(3)</t>
  </si>
  <si>
    <t>SWCD:</t>
  </si>
  <si>
    <t>Total Property Tax Production To Date</t>
  </si>
  <si>
    <t>Hazardous Fuels Income</t>
  </si>
  <si>
    <t>Miscellaneous (e.g. NMDA)</t>
  </si>
  <si>
    <t>TOTAL OTHER 299</t>
  </si>
  <si>
    <t>Personnel Services, (Salaries and Benefits)</t>
  </si>
  <si>
    <t>Telephone</t>
  </si>
  <si>
    <t>OfficeSupplies and Other Expenses</t>
  </si>
  <si>
    <t>Office Furniture and Equipment</t>
  </si>
  <si>
    <t>Training, Workshops &amp; Education expense</t>
  </si>
  <si>
    <t>Annual Audit/Financial Report Expenses</t>
  </si>
  <si>
    <t>Field Supplies &amp; Equipment</t>
  </si>
  <si>
    <t>Project Income - Reloan Program</t>
  </si>
  <si>
    <t>Project Income-Conservation &amp; Environmental</t>
  </si>
  <si>
    <t>Contractual Fees and Other Services (Comm. Proj.)</t>
  </si>
  <si>
    <t>Miscellaneous (e.g. Meetings)</t>
  </si>
  <si>
    <t>BALANCE</t>
  </si>
  <si>
    <t>NOTE: DETAIL PAGES will complete the Recap except for Cash Per Books on July 1.</t>
  </si>
  <si>
    <t>DEPARTMENT OF FINANCE AND ADMINISTRATION (DFA)</t>
  </si>
  <si>
    <t>LOCAL GOVERNMENT DIVISION (LGD)</t>
  </si>
  <si>
    <t xml:space="preserve">SOIL AND WATER CONSERVATION DISTRICT </t>
  </si>
  <si>
    <t>QUARTERLY YEAR TO DATE FINANCIAL REPORT</t>
  </si>
  <si>
    <t>Soil and Water Conservation District:</t>
  </si>
  <si>
    <t>PLEASE SUBMIT TO LOCAL GOVERNMENT DIVISION NOT LATER</t>
  </si>
  <si>
    <t>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</si>
</sst>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6" formatCode="&quot;$&quot;#,##0_);[Red]\(&quot;$&quot;#,##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.00"/>
    <numFmt numFmtId="165" formatCode="mmmm\ d\,\ yyyy"/>
    <numFmt numFmtId="166" formatCode="0_)"/>
    <numFmt numFmtId="167" formatCode="mm/dd/yy;@"/>
  </numFmts>
  <fonts count="31">
    <font>
      <sz val="12"/>
      <name val="Helv"/>
    </font>
    <font>
      <sz val="12"/>
      <name val="Arial MT"/>
    </font>
    <font>
      <sz val="10"/>
      <name val="Arial MT"/>
      <family val="2"/>
    </font>
    <font>
      <b/>
      <sz val="12"/>
      <name val="Arial MT"/>
    </font>
    <font>
      <sz val="8"/>
      <name val="Helv"/>
    </font>
    <font>
      <sz val="12"/>
      <name val="Helv"/>
    </font>
    <font>
      <sz val="12"/>
      <name val="Times New Roman"/>
      <family val="1"/>
    </font>
    <font>
      <b/>
      <sz val="12"/>
      <name val="Times New Roman"/>
      <family val="1"/>
    </font>
    <font>
      <sz val="14"/>
      <name val="Times New Roman"/>
      <family val="1"/>
    </font>
    <font>
      <b/>
      <sz val="14"/>
      <name val="Times New Roman"/>
      <family val="1"/>
    </font>
    <font>
      <sz val="11"/>
      <name val="Times New Roman"/>
      <family val="1"/>
    </font>
    <font>
      <i/>
      <sz val="14"/>
      <name val="Times New Roman"/>
      <family val="1"/>
    </font>
    <font>
      <sz val="14"/>
      <color indexed="8"/>
      <name val="Times New Roman"/>
      <family val="1"/>
    </font>
    <font>
      <b/>
      <sz val="14"/>
      <color indexed="8"/>
      <name val="Times New Roman"/>
      <family val="1"/>
    </font>
    <font>
      <b/>
      <sz val="14"/>
      <color indexed="10"/>
      <name val="Times New Roman"/>
      <family val="1"/>
    </font>
    <font>
      <sz val="11"/>
      <color indexed="12"/>
      <name val="Times New Roman"/>
      <family val="1"/>
    </font>
    <font>
      <b/>
      <sz val="14"/>
      <color indexed="12"/>
      <name val="Times New Roman"/>
      <family val="1"/>
    </font>
    <font>
      <b/>
      <sz val="12"/>
      <color indexed="8"/>
      <name val="Times New Roman"/>
      <family val="1"/>
    </font>
    <font>
      <b/>
      <u/>
      <sz val="12"/>
      <color indexed="10"/>
      <name val="Times New Roman"/>
      <family val="1"/>
    </font>
    <font>
      <b/>
      <sz val="12"/>
      <color indexed="10"/>
      <name val="Times New Roman"/>
      <family val="1"/>
    </font>
    <font>
      <sz val="11"/>
      <color indexed="42"/>
      <name val="Times New Roman"/>
      <family val="1"/>
    </font>
    <font>
      <b/>
      <sz val="12"/>
      <color indexed="12"/>
      <name val="Times New Roman"/>
      <family val="1"/>
    </font>
    <font>
      <sz val="12"/>
      <color indexed="12"/>
      <name val="Times New Roman"/>
      <family val="1"/>
    </font>
    <font>
      <sz val="10"/>
      <name val="Times New Roman"/>
      <family val="1"/>
    </font>
    <font>
      <b/>
      <u/>
      <sz val="11"/>
      <color indexed="12"/>
      <name val="Times New Roman"/>
      <family val="1"/>
    </font>
    <font>
      <b/>
      <sz val="12"/>
      <color rgb="FFFF0000"/>
      <name val="Times New Roman"/>
      <family val="1"/>
    </font>
    <font>
      <sz val="14"/>
      <color theme="1"/>
      <name val="Times New Roman"/>
      <family val="1"/>
    </font>
    <font>
      <b/>
      <u/>
      <sz val="11"/>
      <color theme="1"/>
      <name val="Times New Roman"/>
      <family val="1"/>
    </font>
    <font>
      <sz val="12"/>
      <color rgb="FF0000FF"/>
      <name val="Times New Roman"/>
      <family val="1"/>
    </font>
    <font>
      <b/>
      <sz val="11"/>
      <color rgb="FF0000FF"/>
      <name val="Times New Roman"/>
      <family val="1"/>
    </font>
    <font>
      <sz val="14"/>
      <color rgb="FF0000FF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rgb="FFDBEEF3"/>
        <bgColor indexed="8"/>
      </patternFill>
    </fill>
  </fills>
  <borders count="121">
    <border>
      <left/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 style="double">
        <color indexed="64"/>
      </left>
      <right/>
      <top/>
      <bottom style="medium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/>
      <bottom/>
      <diagonal/>
    </border>
    <border>
      <left style="double">
        <color indexed="8"/>
      </left>
      <right style="thin">
        <color indexed="8"/>
      </right>
      <top/>
      <bottom/>
      <diagonal/>
    </border>
    <border>
      <left style="double">
        <color indexed="64"/>
      </left>
      <right/>
      <top style="thin">
        <color indexed="64"/>
      </top>
      <bottom style="medium">
        <color indexed="64"/>
      </bottom>
      <diagonal/>
    </border>
    <border>
      <left style="double">
        <color indexed="8"/>
      </left>
      <right style="thin">
        <color indexed="8"/>
      </right>
      <top/>
      <bottom style="thin">
        <color indexed="64"/>
      </bottom>
      <diagonal/>
    </border>
    <border>
      <left style="double">
        <color indexed="8"/>
      </left>
      <right style="thin">
        <color indexed="8"/>
      </right>
      <top style="thin">
        <color indexed="64"/>
      </top>
      <bottom style="double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double">
        <color indexed="8"/>
      </left>
      <right style="thin">
        <color indexed="64"/>
      </right>
      <top/>
      <bottom style="thin">
        <color indexed="64"/>
      </bottom>
      <diagonal/>
    </border>
    <border>
      <left style="double">
        <color indexed="8"/>
      </left>
      <right style="thin">
        <color indexed="8"/>
      </right>
      <top style="medium">
        <color indexed="8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8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medium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/>
      <right style="thin">
        <color indexed="8"/>
      </right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 style="double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double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/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theme="1"/>
      </bottom>
      <diagonal/>
    </border>
    <border>
      <left style="thin">
        <color theme="1"/>
      </left>
      <right style="thin">
        <color indexed="8"/>
      </right>
      <top/>
      <bottom/>
      <diagonal/>
    </border>
    <border>
      <left style="thin">
        <color theme="1"/>
      </left>
      <right/>
      <top style="double">
        <color indexed="64"/>
      </top>
      <bottom/>
      <diagonal/>
    </border>
    <border>
      <left style="thin">
        <color theme="1"/>
      </left>
      <right/>
      <top/>
      <bottom style="medium">
        <color indexed="64"/>
      </bottom>
      <diagonal/>
    </border>
    <border>
      <left style="thin">
        <color theme="1"/>
      </left>
      <right/>
      <top/>
      <bottom style="thin">
        <color indexed="64"/>
      </bottom>
      <diagonal/>
    </border>
    <border>
      <left style="thin">
        <color theme="1"/>
      </left>
      <right style="double">
        <color indexed="64"/>
      </right>
      <top style="double">
        <color indexed="64"/>
      </top>
      <bottom/>
      <diagonal/>
    </border>
    <border>
      <left style="thin">
        <color theme="1"/>
      </left>
      <right style="double">
        <color indexed="64"/>
      </right>
      <top/>
      <bottom style="medium">
        <color indexed="64"/>
      </bottom>
      <diagonal/>
    </border>
    <border>
      <left style="thin">
        <color theme="1"/>
      </left>
      <right style="double">
        <color indexed="64"/>
      </right>
      <top/>
      <bottom style="thin">
        <color indexed="64"/>
      </bottom>
      <diagonal/>
    </border>
    <border>
      <left style="thin">
        <color theme="1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theme="1"/>
      </bottom>
      <diagonal/>
    </border>
    <border>
      <left style="double">
        <color indexed="64"/>
      </left>
      <right style="thin">
        <color theme="1"/>
      </right>
      <top style="double">
        <color indexed="64"/>
      </top>
      <bottom/>
      <diagonal/>
    </border>
    <border>
      <left style="double">
        <color indexed="64"/>
      </left>
      <right style="thin">
        <color theme="1"/>
      </right>
      <top/>
      <bottom style="medium">
        <color theme="1"/>
      </bottom>
      <diagonal/>
    </border>
    <border>
      <left style="double">
        <color theme="1"/>
      </left>
      <right style="thin">
        <color theme="1"/>
      </right>
      <top style="medium">
        <color theme="1"/>
      </top>
      <bottom/>
      <diagonal/>
    </border>
    <border>
      <left style="thin">
        <color theme="1"/>
      </left>
      <right style="thin">
        <color theme="1"/>
      </right>
      <top style="medium">
        <color indexed="64"/>
      </top>
      <bottom/>
      <diagonal/>
    </border>
    <border>
      <left style="thin">
        <color theme="1"/>
      </left>
      <right style="double">
        <color indexed="64"/>
      </right>
      <top style="medium">
        <color indexed="64"/>
      </top>
      <bottom/>
      <diagonal/>
    </border>
    <border>
      <left style="thin">
        <color theme="1"/>
      </left>
      <right/>
      <top style="double">
        <color theme="1"/>
      </top>
      <bottom style="thin">
        <color indexed="64"/>
      </bottom>
      <diagonal/>
    </border>
    <border>
      <left/>
      <right/>
      <top style="double">
        <color theme="1"/>
      </top>
      <bottom style="thin">
        <color indexed="64"/>
      </bottom>
      <diagonal/>
    </border>
    <border>
      <left style="thin">
        <color theme="1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 style="thin">
        <color theme="1"/>
      </right>
      <top style="double">
        <color indexed="64"/>
      </top>
      <bottom/>
      <diagonal/>
    </border>
    <border>
      <left style="thin">
        <color theme="1"/>
      </left>
      <right style="thin">
        <color theme="1"/>
      </right>
      <top/>
      <bottom style="medium">
        <color indexed="64"/>
      </bottom>
      <diagonal/>
    </border>
    <border>
      <left style="thin">
        <color indexed="8"/>
      </left>
      <right/>
      <top/>
      <bottom style="double">
        <color theme="1"/>
      </bottom>
      <diagonal/>
    </border>
    <border>
      <left/>
      <right style="double">
        <color indexed="64"/>
      </right>
      <top/>
      <bottom style="thin">
        <color theme="1"/>
      </bottom>
      <diagonal/>
    </border>
    <border>
      <left style="double">
        <color indexed="64"/>
      </left>
      <right/>
      <top/>
      <bottom style="thin">
        <color theme="1"/>
      </bottom>
      <diagonal/>
    </border>
    <border>
      <left style="thin">
        <color theme="1"/>
      </left>
      <right/>
      <top/>
      <bottom style="thin">
        <color theme="1"/>
      </bottom>
      <diagonal/>
    </border>
    <border>
      <left style="thin">
        <color theme="1"/>
      </left>
      <right style="double">
        <color indexed="64"/>
      </right>
      <top/>
      <bottom style="thin">
        <color theme="1"/>
      </bottom>
      <diagonal/>
    </border>
    <border>
      <left style="thin">
        <color theme="1"/>
      </left>
      <right style="thin">
        <color indexed="8"/>
      </right>
      <top style="thin">
        <color indexed="64"/>
      </top>
      <bottom/>
      <diagonal/>
    </border>
    <border>
      <left style="thin">
        <color theme="1"/>
      </left>
      <right style="thin">
        <color indexed="64"/>
      </right>
      <top/>
      <bottom/>
      <diagonal/>
    </border>
    <border>
      <left style="thin">
        <color theme="1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theme="1"/>
      </top>
      <bottom style="medium">
        <color theme="1"/>
      </bottom>
      <diagonal/>
    </border>
    <border>
      <left style="thin">
        <color theme="1"/>
      </left>
      <right/>
      <top style="thin">
        <color indexed="64"/>
      </top>
      <bottom style="medium">
        <color indexed="64"/>
      </bottom>
      <diagonal/>
    </border>
    <border>
      <left style="thin">
        <color theme="1"/>
      </left>
      <right/>
      <top style="thin">
        <color indexed="64"/>
      </top>
      <bottom style="double">
        <color theme="1"/>
      </bottom>
      <diagonal/>
    </border>
    <border>
      <left/>
      <right/>
      <top style="medium">
        <color theme="1"/>
      </top>
      <bottom/>
      <diagonal/>
    </border>
    <border>
      <left/>
      <right style="medium">
        <color theme="1"/>
      </right>
      <top style="medium">
        <color theme="1"/>
      </top>
      <bottom/>
      <diagonal/>
    </border>
    <border>
      <left style="medium">
        <color theme="1"/>
      </left>
      <right/>
      <top style="medium">
        <color theme="1"/>
      </top>
      <bottom/>
      <diagonal/>
    </border>
    <border>
      <left style="thin">
        <color indexed="8"/>
      </left>
      <right/>
      <top/>
      <bottom style="thin">
        <color theme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theme="1"/>
      </bottom>
      <diagonal/>
    </border>
    <border>
      <left style="thin">
        <color theme="1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/>
      <diagonal/>
    </border>
    <border>
      <left style="medium">
        <color theme="1"/>
      </left>
      <right/>
      <top/>
      <bottom/>
      <diagonal/>
    </border>
    <border>
      <left/>
      <right style="medium">
        <color theme="1"/>
      </right>
      <top/>
      <bottom/>
      <diagonal/>
    </border>
    <border>
      <left style="medium">
        <color theme="1"/>
      </left>
      <right/>
      <top/>
      <bottom style="medium">
        <color theme="1"/>
      </bottom>
      <diagonal/>
    </border>
    <border>
      <left/>
      <right/>
      <top/>
      <bottom style="medium">
        <color theme="1"/>
      </bottom>
      <diagonal/>
    </border>
    <border>
      <left/>
      <right style="medium">
        <color theme="1"/>
      </right>
      <top/>
      <bottom style="medium">
        <color theme="1"/>
      </bottom>
      <diagonal/>
    </border>
  </borders>
  <cellStyleXfs count="5">
    <xf numFmtId="0" fontId="0" fillId="0" borderId="0"/>
    <xf numFmtId="43" fontId="5" fillId="0" borderId="0" applyFont="0" applyFill="0" applyBorder="0" applyAlignment="0" applyProtection="0"/>
    <xf numFmtId="0" fontId="1" fillId="0" borderId="0"/>
    <xf numFmtId="0" fontId="5" fillId="0" borderId="0"/>
    <xf numFmtId="9" fontId="5" fillId="0" borderId="0" applyFont="0" applyFill="0" applyBorder="0" applyAlignment="0" applyProtection="0"/>
  </cellStyleXfs>
  <cellXfs count="236">
    <xf numFmtId="0" fontId="0" fillId="0" borderId="0" xfId="0"/>
    <xf numFmtId="0" fontId="1" fillId="0" borderId="0" xfId="2"/>
    <xf numFmtId="0" fontId="1" fillId="2" borderId="1" xfId="2" applyFill="1" applyBorder="1"/>
    <xf numFmtId="0" fontId="1" fillId="2" borderId="2" xfId="2" applyFill="1" applyBorder="1"/>
    <xf numFmtId="0" fontId="1" fillId="2" borderId="3" xfId="2" applyFill="1" applyBorder="1"/>
    <xf numFmtId="0" fontId="1" fillId="2" borderId="4" xfId="2" applyFill="1" applyBorder="1"/>
    <xf numFmtId="0" fontId="1" fillId="2" borderId="0" xfId="2" applyFill="1" applyBorder="1"/>
    <xf numFmtId="0" fontId="1" fillId="2" borderId="5" xfId="2" applyFill="1" applyBorder="1"/>
    <xf numFmtId="0" fontId="1" fillId="2" borderId="6" xfId="2" applyFill="1" applyBorder="1"/>
    <xf numFmtId="0" fontId="1" fillId="2" borderId="7" xfId="2" applyFill="1" applyBorder="1"/>
    <xf numFmtId="0" fontId="1" fillId="2" borderId="8" xfId="2" applyFill="1" applyBorder="1"/>
    <xf numFmtId="164" fontId="1" fillId="2" borderId="1" xfId="2" applyNumberFormat="1" applyFill="1" applyBorder="1"/>
    <xf numFmtId="164" fontId="2" fillId="2" borderId="2" xfId="2" applyNumberFormat="1" applyFont="1" applyFill="1" applyBorder="1"/>
    <xf numFmtId="164" fontId="1" fillId="2" borderId="2" xfId="2" applyNumberFormat="1" applyFill="1" applyBorder="1"/>
    <xf numFmtId="164" fontId="1" fillId="2" borderId="3" xfId="2" applyNumberFormat="1" applyFill="1" applyBorder="1"/>
    <xf numFmtId="164" fontId="2" fillId="2" borderId="7" xfId="2" applyNumberFormat="1" applyFont="1" applyFill="1" applyBorder="1"/>
    <xf numFmtId="164" fontId="1" fillId="2" borderId="7" xfId="2" applyNumberFormat="1" applyFill="1" applyBorder="1"/>
    <xf numFmtId="164" fontId="1" fillId="2" borderId="7" xfId="2" applyNumberFormat="1" applyFill="1" applyBorder="1" applyAlignment="1">
      <alignment horizontal="right"/>
    </xf>
    <xf numFmtId="164" fontId="3" fillId="2" borderId="8" xfId="2" applyNumberFormat="1" applyFont="1" applyFill="1" applyBorder="1" applyAlignment="1">
      <alignment horizontal="center"/>
    </xf>
    <xf numFmtId="0" fontId="2" fillId="0" borderId="0" xfId="2" applyFont="1"/>
    <xf numFmtId="0" fontId="2" fillId="0" borderId="9" xfId="2" applyFont="1" applyBorder="1"/>
    <xf numFmtId="0" fontId="6" fillId="2" borderId="0" xfId="2" applyFont="1" applyFill="1" applyBorder="1"/>
    <xf numFmtId="0" fontId="8" fillId="2" borderId="0" xfId="2" applyFont="1" applyFill="1" applyBorder="1" applyAlignment="1">
      <alignment horizontal="left"/>
    </xf>
    <xf numFmtId="0" fontId="8" fillId="2" borderId="0" xfId="2" applyFont="1" applyFill="1" applyBorder="1"/>
    <xf numFmtId="0" fontId="8" fillId="2" borderId="0" xfId="2" applyFont="1" applyFill="1" applyBorder="1" applyAlignment="1">
      <alignment horizontal="center"/>
    </xf>
    <xf numFmtId="0" fontId="9" fillId="2" borderId="2" xfId="2" applyFont="1" applyFill="1" applyBorder="1" applyAlignment="1">
      <alignment horizontal="left" vertical="center"/>
    </xf>
    <xf numFmtId="0" fontId="3" fillId="2" borderId="2" xfId="2" applyFont="1" applyFill="1" applyBorder="1" applyAlignment="1">
      <alignment horizontal="left" vertical="center"/>
    </xf>
    <xf numFmtId="0" fontId="9" fillId="2" borderId="0" xfId="2" applyFont="1" applyFill="1" applyBorder="1" applyAlignment="1">
      <alignment horizontal="left" vertical="center"/>
    </xf>
    <xf numFmtId="0" fontId="3" fillId="2" borderId="0" xfId="2" applyFont="1" applyFill="1" applyBorder="1" applyAlignment="1">
      <alignment horizontal="left" vertical="center"/>
    </xf>
    <xf numFmtId="0" fontId="1" fillId="2" borderId="0" xfId="2" applyFill="1" applyBorder="1" applyAlignment="1">
      <alignment horizontal="left" vertical="center"/>
    </xf>
    <xf numFmtId="0" fontId="8" fillId="2" borderId="4" xfId="2" applyFont="1" applyFill="1" applyBorder="1"/>
    <xf numFmtId="0" fontId="8" fillId="2" borderId="5" xfId="2" applyFont="1" applyFill="1" applyBorder="1"/>
    <xf numFmtId="0" fontId="8" fillId="0" borderId="0" xfId="2" applyFont="1"/>
    <xf numFmtId="0" fontId="11" fillId="2" borderId="0" xfId="2" applyFont="1" applyFill="1" applyBorder="1"/>
    <xf numFmtId="0" fontId="8" fillId="2" borderId="77" xfId="2" applyFont="1" applyFill="1" applyBorder="1"/>
    <xf numFmtId="0" fontId="1" fillId="0" borderId="78" xfId="2" applyBorder="1"/>
    <xf numFmtId="0" fontId="8" fillId="0" borderId="11" xfId="2" applyFont="1" applyBorder="1" applyAlignment="1">
      <alignment horizontal="center"/>
    </xf>
    <xf numFmtId="0" fontId="8" fillId="0" borderId="11" xfId="2" applyFont="1" applyBorder="1"/>
    <xf numFmtId="0" fontId="9" fillId="0" borderId="11" xfId="2" applyFont="1" applyBorder="1"/>
    <xf numFmtId="41" fontId="8" fillId="0" borderId="11" xfId="2" applyNumberFormat="1" applyFont="1" applyBorder="1" applyProtection="1"/>
    <xf numFmtId="41" fontId="8" fillId="0" borderId="11" xfId="2" applyNumberFormat="1" applyFont="1" applyBorder="1" applyAlignment="1" applyProtection="1">
      <alignment horizontal="right"/>
    </xf>
    <xf numFmtId="42" fontId="8" fillId="0" borderId="11" xfId="2" applyNumberFormat="1" applyFont="1" applyBorder="1" applyProtection="1"/>
    <xf numFmtId="41" fontId="8" fillId="0" borderId="11" xfId="2" applyNumberFormat="1" applyFont="1" applyBorder="1"/>
    <xf numFmtId="42" fontId="8" fillId="0" borderId="11" xfId="2" applyNumberFormat="1" applyFont="1" applyBorder="1"/>
    <xf numFmtId="41" fontId="8" fillId="0" borderId="0" xfId="2" applyNumberFormat="1" applyFont="1"/>
    <xf numFmtId="0" fontId="6" fillId="2" borderId="7" xfId="2" applyFont="1" applyFill="1" applyBorder="1"/>
    <xf numFmtId="0" fontId="6" fillId="2" borderId="7" xfId="2" applyFont="1" applyFill="1" applyBorder="1" applyAlignment="1">
      <alignment horizontal="left"/>
    </xf>
    <xf numFmtId="0" fontId="8" fillId="3" borderId="11" xfId="2" applyFont="1" applyFill="1" applyBorder="1"/>
    <xf numFmtId="0" fontId="8" fillId="3" borderId="10" xfId="2" applyFont="1" applyFill="1" applyBorder="1"/>
    <xf numFmtId="0" fontId="8" fillId="3" borderId="10" xfId="2" applyFont="1" applyFill="1" applyBorder="1" applyAlignment="1">
      <alignment horizontal="center"/>
    </xf>
    <xf numFmtId="165" fontId="8" fillId="3" borderId="10" xfId="2" applyNumberFormat="1" applyFont="1" applyFill="1" applyBorder="1" applyAlignment="1">
      <alignment horizontal="center"/>
    </xf>
    <xf numFmtId="0" fontId="6" fillId="0" borderId="0" xfId="0" applyFont="1"/>
    <xf numFmtId="0" fontId="9" fillId="3" borderId="12" xfId="0" applyFont="1" applyFill="1" applyBorder="1" applyAlignment="1">
      <alignment horizontal="center"/>
    </xf>
    <xf numFmtId="0" fontId="8" fillId="0" borderId="0" xfId="0" applyFont="1"/>
    <xf numFmtId="0" fontId="9" fillId="3" borderId="13" xfId="0" applyFont="1" applyFill="1" applyBorder="1" applyAlignment="1">
      <alignment horizontal="center"/>
    </xf>
    <xf numFmtId="0" fontId="6" fillId="3" borderId="14" xfId="0" applyFont="1" applyFill="1" applyBorder="1"/>
    <xf numFmtId="0" fontId="6" fillId="0" borderId="0" xfId="0" applyFont="1" applyBorder="1"/>
    <xf numFmtId="0" fontId="7" fillId="3" borderId="15" xfId="0" applyFont="1" applyFill="1" applyBorder="1"/>
    <xf numFmtId="0" fontId="7" fillId="3" borderId="79" xfId="0" applyFont="1" applyFill="1" applyBorder="1" applyAlignment="1">
      <alignment horizontal="center"/>
    </xf>
    <xf numFmtId="0" fontId="7" fillId="3" borderId="80" xfId="0" applyFont="1" applyFill="1" applyBorder="1" applyAlignment="1">
      <alignment horizontal="center"/>
    </xf>
    <xf numFmtId="0" fontId="6" fillId="3" borderId="81" xfId="0" applyFont="1" applyFill="1" applyBorder="1"/>
    <xf numFmtId="0" fontId="7" fillId="3" borderId="82" xfId="0" applyFont="1" applyFill="1" applyBorder="1" applyAlignment="1">
      <alignment horizontal="center"/>
    </xf>
    <xf numFmtId="0" fontId="7" fillId="3" borderId="83" xfId="0" applyFont="1" applyFill="1" applyBorder="1" applyAlignment="1">
      <alignment horizontal="center"/>
    </xf>
    <xf numFmtId="0" fontId="6" fillId="3" borderId="84" xfId="0" applyFont="1" applyFill="1" applyBorder="1"/>
    <xf numFmtId="0" fontId="6" fillId="0" borderId="84" xfId="0" applyFont="1" applyBorder="1"/>
    <xf numFmtId="0" fontId="6" fillId="3" borderId="85" xfId="0" applyFont="1" applyFill="1" applyBorder="1"/>
    <xf numFmtId="0" fontId="6" fillId="3" borderId="16" xfId="0" applyFont="1" applyFill="1" applyBorder="1"/>
    <xf numFmtId="0" fontId="7" fillId="0" borderId="86" xfId="0" applyFont="1" applyBorder="1"/>
    <xf numFmtId="0" fontId="7" fillId="3" borderId="87" xfId="0" applyFont="1" applyFill="1" applyBorder="1" applyAlignment="1">
      <alignment horizontal="center"/>
    </xf>
    <xf numFmtId="0" fontId="7" fillId="3" borderId="88" xfId="0" applyFont="1" applyFill="1" applyBorder="1" applyAlignment="1">
      <alignment horizontal="center"/>
    </xf>
    <xf numFmtId="0" fontId="6" fillId="3" borderId="89" xfId="0" applyFont="1" applyFill="1" applyBorder="1"/>
    <xf numFmtId="0" fontId="6" fillId="0" borderId="17" xfId="0" applyFont="1" applyBorder="1" applyAlignment="1">
      <alignment horizontal="right"/>
    </xf>
    <xf numFmtId="0" fontId="6" fillId="3" borderId="90" xfId="0" applyFont="1" applyFill="1" applyBorder="1"/>
    <xf numFmtId="0" fontId="6" fillId="3" borderId="91" xfId="0" applyFont="1" applyFill="1" applyBorder="1"/>
    <xf numFmtId="0" fontId="7" fillId="3" borderId="17" xfId="0" applyFont="1" applyFill="1" applyBorder="1" applyAlignment="1">
      <alignment horizontal="left"/>
    </xf>
    <xf numFmtId="0" fontId="6" fillId="3" borderId="92" xfId="0" applyFont="1" applyFill="1" applyBorder="1"/>
    <xf numFmtId="0" fontId="6" fillId="3" borderId="93" xfId="0" applyFont="1" applyFill="1" applyBorder="1"/>
    <xf numFmtId="0" fontId="6" fillId="0" borderId="18" xfId="0" applyFont="1" applyBorder="1"/>
    <xf numFmtId="0" fontId="7" fillId="0" borderId="86" xfId="0" applyFont="1" applyBorder="1" applyAlignment="1">
      <alignment horizontal="right"/>
    </xf>
    <xf numFmtId="0" fontId="7" fillId="3" borderId="15" xfId="0" applyFont="1" applyFill="1" applyBorder="1" applyAlignment="1">
      <alignment horizontal="left"/>
    </xf>
    <xf numFmtId="0" fontId="12" fillId="0" borderId="19" xfId="0" applyFont="1" applyFill="1" applyBorder="1" applyAlignment="1" applyProtection="1">
      <alignment horizontal="right"/>
    </xf>
    <xf numFmtId="0" fontId="8" fillId="0" borderId="19" xfId="0" applyFont="1" applyFill="1" applyBorder="1" applyAlignment="1" applyProtection="1">
      <alignment horizontal="right"/>
    </xf>
    <xf numFmtId="0" fontId="8" fillId="0" borderId="19" xfId="0" applyFont="1" applyBorder="1" applyAlignment="1" applyProtection="1">
      <alignment horizontal="right"/>
    </xf>
    <xf numFmtId="0" fontId="7" fillId="0" borderId="15" xfId="0" applyFont="1" applyFill="1" applyBorder="1" applyAlignment="1">
      <alignment horizontal="right"/>
    </xf>
    <xf numFmtId="0" fontId="6" fillId="0" borderId="15" xfId="0" applyFont="1" applyFill="1" applyBorder="1" applyAlignment="1">
      <alignment horizontal="right"/>
    </xf>
    <xf numFmtId="0" fontId="7" fillId="0" borderId="15" xfId="0" applyFont="1" applyFill="1" applyBorder="1" applyAlignment="1">
      <alignment horizontal="center"/>
    </xf>
    <xf numFmtId="0" fontId="7" fillId="0" borderId="20" xfId="0" applyFont="1" applyBorder="1"/>
    <xf numFmtId="0" fontId="13" fillId="2" borderId="19" xfId="0" applyFont="1" applyFill="1" applyBorder="1" applyAlignment="1" applyProtection="1">
      <alignment horizontal="left"/>
    </xf>
    <xf numFmtId="0" fontId="12" fillId="0" borderId="21" xfId="0" applyFont="1" applyFill="1" applyBorder="1" applyAlignment="1" applyProtection="1">
      <alignment horizontal="right"/>
    </xf>
    <xf numFmtId="0" fontId="13" fillId="0" borderId="22" xfId="0" applyFont="1" applyFill="1" applyBorder="1" applyAlignment="1" applyProtection="1">
      <alignment horizontal="right"/>
    </xf>
    <xf numFmtId="0" fontId="8" fillId="0" borderId="94" xfId="0" applyFont="1" applyBorder="1"/>
    <xf numFmtId="0" fontId="9" fillId="3" borderId="82" xfId="0" applyFont="1" applyFill="1" applyBorder="1" applyAlignment="1">
      <alignment horizontal="center"/>
    </xf>
    <xf numFmtId="0" fontId="9" fillId="3" borderId="83" xfId="0" applyFont="1" applyFill="1" applyBorder="1" applyAlignment="1">
      <alignment horizontal="center"/>
    </xf>
    <xf numFmtId="0" fontId="9" fillId="3" borderId="95" xfId="0" applyFont="1" applyFill="1" applyBorder="1" applyAlignment="1">
      <alignment horizontal="center"/>
    </xf>
    <xf numFmtId="0" fontId="9" fillId="3" borderId="96" xfId="0" applyFont="1" applyFill="1" applyBorder="1" applyAlignment="1">
      <alignment horizontal="center"/>
    </xf>
    <xf numFmtId="42" fontId="8" fillId="0" borderId="97" xfId="0" applyNumberFormat="1" applyFont="1" applyFill="1" applyBorder="1" applyAlignment="1">
      <alignment horizontal="center"/>
    </xf>
    <xf numFmtId="0" fontId="9" fillId="3" borderId="77" xfId="0" applyFont="1" applyFill="1" applyBorder="1" applyAlignment="1">
      <alignment horizontal="center"/>
    </xf>
    <xf numFmtId="0" fontId="9" fillId="3" borderId="98" xfId="0" applyFont="1" applyFill="1" applyBorder="1" applyAlignment="1">
      <alignment horizontal="center"/>
    </xf>
    <xf numFmtId="0" fontId="9" fillId="3" borderId="99" xfId="0" applyFont="1" applyFill="1" applyBorder="1" applyAlignment="1">
      <alignment horizontal="left"/>
    </xf>
    <xf numFmtId="0" fontId="9" fillId="3" borderId="100" xfId="0" applyFont="1" applyFill="1" applyBorder="1" applyAlignment="1">
      <alignment horizontal="center"/>
    </xf>
    <xf numFmtId="0" fontId="9" fillId="3" borderId="101" xfId="0" applyFont="1" applyFill="1" applyBorder="1" applyAlignment="1">
      <alignment horizontal="center"/>
    </xf>
    <xf numFmtId="0" fontId="12" fillId="0" borderId="24" xfId="0" applyFont="1" applyFill="1" applyBorder="1" applyAlignment="1" applyProtection="1">
      <alignment horizontal="right"/>
    </xf>
    <xf numFmtId="0" fontId="13" fillId="0" borderId="25" xfId="0" applyFont="1" applyFill="1" applyBorder="1" applyAlignment="1" applyProtection="1">
      <alignment horizontal="right"/>
    </xf>
    <xf numFmtId="0" fontId="8" fillId="0" borderId="21" xfId="0" applyFont="1" applyBorder="1" applyAlignment="1" applyProtection="1">
      <alignment horizontal="right"/>
    </xf>
    <xf numFmtId="0" fontId="9" fillId="0" borderId="22" xfId="0" applyFont="1" applyBorder="1" applyAlignment="1" applyProtection="1">
      <alignment horizontal="right"/>
    </xf>
    <xf numFmtId="0" fontId="13" fillId="0" borderId="26" xfId="0" applyFont="1" applyBorder="1" applyAlignment="1" applyProtection="1">
      <alignment horizontal="left"/>
    </xf>
    <xf numFmtId="42" fontId="8" fillId="0" borderId="97" xfId="0" applyNumberFormat="1" applyFont="1" applyBorder="1"/>
    <xf numFmtId="0" fontId="10" fillId="0" borderId="0" xfId="0" applyFont="1" applyFill="1" applyProtection="1"/>
    <xf numFmtId="0" fontId="15" fillId="0" borderId="0" xfId="0" applyFont="1" applyFill="1" applyAlignment="1" applyProtection="1">
      <alignment horizontal="center"/>
    </xf>
    <xf numFmtId="0" fontId="10" fillId="0" borderId="0" xfId="0" applyFont="1" applyProtection="1"/>
    <xf numFmtId="0" fontId="9" fillId="0" borderId="0" xfId="3" applyFont="1" applyProtection="1"/>
    <xf numFmtId="0" fontId="10" fillId="2" borderId="0" xfId="0" applyFont="1" applyFill="1" applyProtection="1"/>
    <xf numFmtId="0" fontId="16" fillId="2" borderId="0" xfId="0" applyFont="1" applyFill="1" applyBorder="1" applyAlignment="1" applyProtection="1">
      <alignment horizontal="left"/>
      <protection locked="0"/>
    </xf>
    <xf numFmtId="0" fontId="25" fillId="0" borderId="24" xfId="0" applyFont="1" applyFill="1" applyBorder="1" applyAlignment="1" applyProtection="1">
      <alignment horizontal="left"/>
    </xf>
    <xf numFmtId="0" fontId="25" fillId="0" borderId="27" xfId="0" applyFont="1" applyFill="1" applyBorder="1" applyAlignment="1" applyProtection="1">
      <alignment horizontal="left"/>
    </xf>
    <xf numFmtId="0" fontId="20" fillId="0" borderId="0" xfId="0" applyFont="1" applyFill="1" applyProtection="1"/>
    <xf numFmtId="0" fontId="21" fillId="2" borderId="28" xfId="0" applyFont="1" applyFill="1" applyBorder="1" applyAlignment="1" applyProtection="1">
      <alignment horizontal="center"/>
      <protection locked="0"/>
    </xf>
    <xf numFmtId="0" fontId="21" fillId="2" borderId="29" xfId="0" applyFont="1" applyFill="1" applyBorder="1" applyAlignment="1" applyProtection="1">
      <alignment horizontal="center"/>
      <protection locked="0"/>
    </xf>
    <xf numFmtId="0" fontId="6" fillId="2" borderId="30" xfId="0" applyFont="1" applyFill="1" applyBorder="1" applyProtection="1"/>
    <xf numFmtId="0" fontId="6" fillId="2" borderId="31" xfId="0" applyFont="1" applyFill="1" applyBorder="1" applyProtection="1"/>
    <xf numFmtId="0" fontId="6" fillId="2" borderId="27" xfId="0" applyFont="1" applyFill="1" applyBorder="1" applyAlignment="1" applyProtection="1">
      <alignment horizontal="left"/>
    </xf>
    <xf numFmtId="38" fontId="22" fillId="2" borderId="32" xfId="0" applyNumberFormat="1" applyFont="1" applyFill="1" applyBorder="1" applyProtection="1">
      <protection locked="0"/>
    </xf>
    <xf numFmtId="44" fontId="6" fillId="0" borderId="33" xfId="0" applyNumberFormat="1" applyFont="1" applyFill="1" applyBorder="1" applyAlignment="1" applyProtection="1">
      <alignment horizontal="right"/>
    </xf>
    <xf numFmtId="0" fontId="6" fillId="2" borderId="34" xfId="0" applyFont="1" applyFill="1" applyBorder="1" applyAlignment="1" applyProtection="1">
      <alignment horizontal="left"/>
    </xf>
    <xf numFmtId="38" fontId="22" fillId="2" borderId="35" xfId="0" applyNumberFormat="1" applyFont="1" applyFill="1" applyBorder="1" applyProtection="1">
      <protection locked="0"/>
    </xf>
    <xf numFmtId="0" fontId="6" fillId="2" borderId="24" xfId="0" applyFont="1" applyFill="1" applyBorder="1" applyAlignment="1" applyProtection="1">
      <alignment horizontal="left"/>
    </xf>
    <xf numFmtId="38" fontId="22" fillId="2" borderId="36" xfId="0" applyNumberFormat="1" applyFont="1" applyFill="1" applyBorder="1" applyProtection="1">
      <protection locked="0"/>
    </xf>
    <xf numFmtId="0" fontId="6" fillId="2" borderId="34" xfId="0" applyFont="1" applyFill="1" applyBorder="1" applyAlignment="1" applyProtection="1">
      <alignment horizontal="left" indent="2"/>
    </xf>
    <xf numFmtId="0" fontId="6" fillId="2" borderId="37" xfId="0" applyFont="1" applyFill="1" applyBorder="1" applyAlignment="1" applyProtection="1">
      <alignment horizontal="left"/>
    </xf>
    <xf numFmtId="0" fontId="17" fillId="3" borderId="38" xfId="0" applyFont="1" applyFill="1" applyBorder="1" applyAlignment="1" applyProtection="1">
      <alignment horizontal="left"/>
    </xf>
    <xf numFmtId="0" fontId="17" fillId="3" borderId="39" xfId="0" applyFont="1" applyFill="1" applyBorder="1" applyAlignment="1" applyProtection="1">
      <alignment horizontal="left"/>
    </xf>
    <xf numFmtId="0" fontId="6" fillId="4" borderId="40" xfId="0" applyFont="1" applyFill="1" applyBorder="1" applyProtection="1"/>
    <xf numFmtId="0" fontId="10" fillId="0" borderId="18" xfId="0" applyFont="1" applyFill="1" applyBorder="1" applyProtection="1"/>
    <xf numFmtId="0" fontId="7" fillId="2" borderId="27" xfId="0" applyFont="1" applyFill="1" applyBorder="1" applyAlignment="1" applyProtection="1">
      <alignment horizontal="left"/>
    </xf>
    <xf numFmtId="6" fontId="6" fillId="0" borderId="32" xfId="0" applyNumberFormat="1" applyFont="1" applyBorder="1" applyProtection="1"/>
    <xf numFmtId="0" fontId="7" fillId="2" borderId="34" xfId="0" applyFont="1" applyFill="1" applyBorder="1" applyAlignment="1" applyProtection="1">
      <alignment horizontal="left"/>
    </xf>
    <xf numFmtId="6" fontId="6" fillId="0" borderId="35" xfId="0" applyNumberFormat="1" applyFont="1" applyBorder="1" applyProtection="1"/>
    <xf numFmtId="0" fontId="10" fillId="0" borderId="0" xfId="0" applyFont="1" applyFill="1" applyBorder="1" applyProtection="1"/>
    <xf numFmtId="0" fontId="10" fillId="0" borderId="0" xfId="0" applyFont="1" applyBorder="1" applyProtection="1"/>
    <xf numFmtId="0" fontId="7" fillId="0" borderId="41" xfId="0" applyFont="1" applyFill="1" applyBorder="1" applyAlignment="1" applyProtection="1">
      <alignment horizontal="left"/>
    </xf>
    <xf numFmtId="6" fontId="6" fillId="0" borderId="42" xfId="0" applyNumberFormat="1" applyFont="1" applyFill="1" applyBorder="1" applyProtection="1"/>
    <xf numFmtId="0" fontId="15" fillId="0" borderId="0" xfId="0" applyFont="1" applyAlignment="1" applyProtection="1">
      <alignment horizontal="center"/>
    </xf>
    <xf numFmtId="166" fontId="7" fillId="3" borderId="43" xfId="0" applyNumberFormat="1" applyFont="1" applyFill="1" applyBorder="1" applyAlignment="1" applyProtection="1">
      <alignment horizontal="center"/>
    </xf>
    <xf numFmtId="0" fontId="6" fillId="3" borderId="44" xfId="0" applyFont="1" applyFill="1" applyBorder="1" applyAlignment="1">
      <alignment horizontal="center"/>
    </xf>
    <xf numFmtId="10" fontId="6" fillId="3" borderId="29" xfId="0" applyNumberFormat="1" applyFont="1" applyFill="1" applyBorder="1" applyAlignment="1" applyProtection="1">
      <alignment horizontal="center"/>
    </xf>
    <xf numFmtId="0" fontId="6" fillId="3" borderId="5" xfId="0" applyFont="1" applyFill="1" applyBorder="1" applyAlignment="1" applyProtection="1">
      <alignment horizontal="center"/>
      <protection locked="0"/>
    </xf>
    <xf numFmtId="10" fontId="6" fillId="3" borderId="45" xfId="0" applyNumberFormat="1" applyFont="1" applyFill="1" applyBorder="1" applyAlignment="1" applyProtection="1">
      <alignment horizontal="center"/>
    </xf>
    <xf numFmtId="0" fontId="7" fillId="3" borderId="46" xfId="0" applyFont="1" applyFill="1" applyBorder="1" applyAlignment="1">
      <alignment horizontal="center"/>
    </xf>
    <xf numFmtId="0" fontId="6" fillId="3" borderId="47" xfId="0" applyFont="1" applyFill="1" applyBorder="1" applyAlignment="1">
      <alignment horizontal="center"/>
    </xf>
    <xf numFmtId="10" fontId="6" fillId="3" borderId="48" xfId="0" applyNumberFormat="1" applyFont="1" applyFill="1" applyBorder="1" applyAlignment="1" applyProtection="1">
      <alignment horizontal="center"/>
    </xf>
    <xf numFmtId="0" fontId="6" fillId="0" borderId="49" xfId="0" applyFont="1" applyBorder="1"/>
    <xf numFmtId="10" fontId="6" fillId="0" borderId="50" xfId="4" applyNumberFormat="1" applyFont="1" applyBorder="1" applyAlignment="1" applyProtection="1">
      <alignment horizontal="center"/>
    </xf>
    <xf numFmtId="0" fontId="6" fillId="0" borderId="51" xfId="0" applyFont="1" applyBorder="1"/>
    <xf numFmtId="0" fontId="7" fillId="0" borderId="52" xfId="0" applyFont="1" applyBorder="1" applyAlignment="1" applyProtection="1">
      <alignment horizontal="right"/>
      <protection locked="0"/>
    </xf>
    <xf numFmtId="0" fontId="7" fillId="3" borderId="46" xfId="0" applyFont="1" applyFill="1" applyBorder="1" applyAlignment="1">
      <alignment horizontal="right"/>
    </xf>
    <xf numFmtId="42" fontId="6" fillId="0" borderId="53" xfId="0" applyNumberFormat="1" applyFont="1" applyBorder="1" applyAlignment="1">
      <alignment vertical="center"/>
    </xf>
    <xf numFmtId="42" fontId="6" fillId="0" borderId="53" xfId="0" applyNumberFormat="1" applyFont="1" applyBorder="1" applyAlignment="1">
      <alignment horizontal="center"/>
    </xf>
    <xf numFmtId="0" fontId="6" fillId="3" borderId="30" xfId="0" applyFont="1" applyFill="1" applyBorder="1"/>
    <xf numFmtId="0" fontId="6" fillId="3" borderId="36" xfId="0" applyFont="1" applyFill="1" applyBorder="1"/>
    <xf numFmtId="0" fontId="6" fillId="3" borderId="32" xfId="0" applyFont="1" applyFill="1" applyBorder="1"/>
    <xf numFmtId="0" fontId="6" fillId="3" borderId="54" xfId="0" applyFont="1" applyFill="1" applyBorder="1" applyAlignment="1">
      <alignment horizontal="center"/>
    </xf>
    <xf numFmtId="0" fontId="6" fillId="3" borderId="102" xfId="0" applyFont="1" applyFill="1" applyBorder="1" applyAlignment="1">
      <alignment horizontal="center"/>
    </xf>
    <xf numFmtId="0" fontId="6" fillId="3" borderId="103" xfId="0" applyFont="1" applyFill="1" applyBorder="1" applyAlignment="1" applyProtection="1">
      <alignment horizontal="center"/>
      <protection locked="0"/>
    </xf>
    <xf numFmtId="0" fontId="6" fillId="3" borderId="104" xfId="0" applyFont="1" applyFill="1" applyBorder="1" applyAlignment="1" applyProtection="1">
      <alignment horizontal="center"/>
      <protection locked="0"/>
    </xf>
    <xf numFmtId="1" fontId="6" fillId="0" borderId="56" xfId="0" applyNumberFormat="1" applyFont="1" applyBorder="1" applyAlignment="1">
      <alignment horizontal="center"/>
    </xf>
    <xf numFmtId="1" fontId="8" fillId="3" borderId="56" xfId="2" applyNumberFormat="1" applyFont="1" applyFill="1" applyBorder="1" applyAlignment="1">
      <alignment horizontal="center"/>
    </xf>
    <xf numFmtId="42" fontId="6" fillId="0" borderId="57" xfId="1" applyNumberFormat="1" applyFont="1" applyBorder="1" applyAlignment="1" applyProtection="1">
      <alignment horizontal="center" vertical="center"/>
      <protection locked="0"/>
    </xf>
    <xf numFmtId="42" fontId="6" fillId="0" borderId="23" xfId="1" applyNumberFormat="1" applyFont="1" applyBorder="1" applyAlignment="1" applyProtection="1">
      <alignment horizontal="center"/>
      <protection locked="0"/>
    </xf>
    <xf numFmtId="42" fontId="6" fillId="0" borderId="57" xfId="1" applyNumberFormat="1" applyFont="1" applyBorder="1" applyAlignment="1" applyProtection="1">
      <alignment horizontal="center"/>
      <protection locked="0"/>
    </xf>
    <xf numFmtId="42" fontId="6" fillId="0" borderId="105" xfId="0" applyNumberFormat="1" applyFont="1" applyBorder="1" applyAlignment="1">
      <alignment horizontal="center"/>
    </xf>
    <xf numFmtId="42" fontId="6" fillId="0" borderId="81" xfId="0" applyNumberFormat="1" applyFont="1" applyFill="1" applyBorder="1"/>
    <xf numFmtId="42" fontId="6" fillId="0" borderId="106" xfId="0" applyNumberFormat="1" applyFont="1" applyBorder="1"/>
    <xf numFmtId="42" fontId="6" fillId="0" borderId="107" xfId="0" applyNumberFormat="1" applyFont="1" applyBorder="1"/>
    <xf numFmtId="42" fontId="6" fillId="2" borderId="58" xfId="0" applyNumberFormat="1" applyFont="1" applyFill="1" applyBorder="1" applyProtection="1"/>
    <xf numFmtId="0" fontId="17" fillId="3" borderId="59" xfId="0" applyFont="1" applyFill="1" applyBorder="1" applyAlignment="1" applyProtection="1">
      <alignment horizontal="center"/>
    </xf>
    <xf numFmtId="0" fontId="7" fillId="3" borderId="60" xfId="0" applyFont="1" applyFill="1" applyBorder="1" applyAlignment="1" applyProtection="1">
      <alignment horizontal="center"/>
    </xf>
    <xf numFmtId="0" fontId="7" fillId="3" borderId="61" xfId="0" applyFont="1" applyFill="1" applyBorder="1" applyAlignment="1" applyProtection="1">
      <alignment horizontal="center"/>
    </xf>
    <xf numFmtId="0" fontId="7" fillId="3" borderId="62" xfId="0" applyFont="1" applyFill="1" applyBorder="1" applyAlignment="1" applyProtection="1">
      <alignment horizontal="center"/>
    </xf>
    <xf numFmtId="0" fontId="17" fillId="3" borderId="45" xfId="0" applyFont="1" applyFill="1" applyBorder="1" applyAlignment="1" applyProtection="1">
      <alignment horizontal="center"/>
    </xf>
    <xf numFmtId="0" fontId="7" fillId="3" borderId="36" xfId="0" applyFont="1" applyFill="1" applyBorder="1" applyAlignment="1" applyProtection="1">
      <alignment horizontal="center"/>
    </xf>
    <xf numFmtId="10" fontId="7" fillId="3" borderId="63" xfId="0" applyNumberFormat="1" applyFont="1" applyFill="1" applyBorder="1" applyAlignment="1" applyProtection="1">
      <alignment horizontal="center"/>
    </xf>
    <xf numFmtId="14" fontId="17" fillId="3" borderId="64" xfId="0" applyNumberFormat="1" applyFont="1" applyFill="1" applyBorder="1" applyAlignment="1" applyProtection="1">
      <alignment horizontal="center"/>
    </xf>
    <xf numFmtId="14" fontId="7" fillId="3" borderId="32" xfId="0" applyNumberFormat="1" applyFont="1" applyFill="1" applyBorder="1" applyAlignment="1" applyProtection="1">
      <alignment horizontal="center"/>
    </xf>
    <xf numFmtId="0" fontId="7" fillId="3" borderId="32" xfId="0" applyFont="1" applyFill="1" applyBorder="1" applyAlignment="1" applyProtection="1">
      <alignment horizontal="center"/>
    </xf>
    <xf numFmtId="10" fontId="7" fillId="3" borderId="14" xfId="0" applyNumberFormat="1" applyFont="1" applyFill="1" applyBorder="1" applyAlignment="1" applyProtection="1">
      <alignment horizontal="center"/>
    </xf>
    <xf numFmtId="0" fontId="17" fillId="3" borderId="65" xfId="0" applyFont="1" applyFill="1" applyBorder="1" applyAlignment="1" applyProtection="1">
      <alignment horizontal="left"/>
    </xf>
    <xf numFmtId="164" fontId="6" fillId="2" borderId="6" xfId="2" applyNumberFormat="1" applyFont="1" applyFill="1" applyBorder="1"/>
    <xf numFmtId="164" fontId="23" fillId="2" borderId="7" xfId="2" applyNumberFormat="1" applyFont="1" applyFill="1" applyBorder="1"/>
    <xf numFmtId="0" fontId="10" fillId="2" borderId="108" xfId="0" applyFont="1" applyFill="1" applyBorder="1" applyProtection="1">
      <protection locked="0"/>
    </xf>
    <xf numFmtId="0" fontId="1" fillId="0" borderId="108" xfId="2" applyBorder="1"/>
    <xf numFmtId="0" fontId="1" fillId="0" borderId="109" xfId="2" applyBorder="1"/>
    <xf numFmtId="49" fontId="8" fillId="3" borderId="56" xfId="2" applyNumberFormat="1" applyFont="1" applyFill="1" applyBorder="1" applyAlignment="1">
      <alignment horizontal="center"/>
    </xf>
    <xf numFmtId="49" fontId="26" fillId="3" borderId="56" xfId="2" applyNumberFormat="1" applyFont="1" applyFill="1" applyBorder="1" applyAlignment="1">
      <alignment horizontal="center"/>
    </xf>
    <xf numFmtId="0" fontId="27" fillId="2" borderId="110" xfId="0" applyFont="1" applyFill="1" applyBorder="1" applyProtection="1">
      <protection locked="0"/>
    </xf>
    <xf numFmtId="0" fontId="6" fillId="0" borderId="0" xfId="0" applyFont="1" applyAlignment="1">
      <alignment horizontal="right"/>
    </xf>
    <xf numFmtId="0" fontId="9" fillId="0" borderId="0" xfId="3" applyFont="1" applyBorder="1" applyAlignment="1" applyProtection="1">
      <alignment horizontal="right"/>
    </xf>
    <xf numFmtId="14" fontId="16" fillId="0" borderId="0" xfId="3" applyNumberFormat="1" applyFont="1" applyBorder="1" applyAlignment="1" applyProtection="1">
      <alignment horizontal="left"/>
      <protection locked="0"/>
    </xf>
    <xf numFmtId="14" fontId="6" fillId="0" borderId="0" xfId="0" applyNumberFormat="1" applyFont="1" applyAlignment="1">
      <alignment horizontal="center"/>
    </xf>
    <xf numFmtId="0" fontId="6" fillId="0" borderId="0" xfId="0" applyFont="1" applyBorder="1" applyAlignment="1">
      <alignment horizontal="right"/>
    </xf>
    <xf numFmtId="14" fontId="6" fillId="0" borderId="0" xfId="0" applyNumberFormat="1" applyFont="1" applyBorder="1" applyAlignment="1">
      <alignment horizontal="center"/>
    </xf>
    <xf numFmtId="0" fontId="6" fillId="0" borderId="54" xfId="0" applyFont="1" applyFill="1" applyBorder="1"/>
    <xf numFmtId="0" fontId="6" fillId="0" borderId="66" xfId="0" applyFont="1" applyBorder="1" applyAlignment="1">
      <alignment horizontal="right"/>
    </xf>
    <xf numFmtId="0" fontId="8" fillId="0" borderId="0" xfId="0" applyFont="1" applyAlignment="1">
      <alignment horizontal="right"/>
    </xf>
    <xf numFmtId="38" fontId="28" fillId="2" borderId="32" xfId="0" applyNumberFormat="1" applyFont="1" applyFill="1" applyBorder="1" applyProtection="1">
      <protection locked="0"/>
    </xf>
    <xf numFmtId="37" fontId="29" fillId="0" borderId="111" xfId="0" applyNumberFormat="1" applyFont="1" applyFill="1" applyBorder="1" applyAlignment="1">
      <alignment horizontal="right"/>
    </xf>
    <xf numFmtId="1" fontId="28" fillId="0" borderId="85" xfId="0" applyNumberFormat="1" applyFont="1" applyBorder="1"/>
    <xf numFmtId="37" fontId="28" fillId="0" borderId="11" xfId="0" applyNumberFormat="1" applyFont="1" applyBorder="1" applyAlignment="1">
      <alignment horizontal="right" vertical="center"/>
    </xf>
    <xf numFmtId="37" fontId="28" fillId="0" borderId="11" xfId="0" applyNumberFormat="1" applyFont="1" applyBorder="1" applyAlignment="1">
      <alignment horizontal="right"/>
    </xf>
    <xf numFmtId="37" fontId="28" fillId="0" borderId="67" xfId="0" applyNumberFormat="1" applyFont="1" applyBorder="1" applyAlignment="1">
      <alignment horizontal="right"/>
    </xf>
    <xf numFmtId="37" fontId="28" fillId="0" borderId="112" xfId="0" applyNumberFormat="1" applyFont="1" applyBorder="1" applyAlignment="1">
      <alignment horizontal="right"/>
    </xf>
    <xf numFmtId="37" fontId="28" fillId="0" borderId="56" xfId="0" applyNumberFormat="1" applyFont="1" applyBorder="1" applyAlignment="1">
      <alignment horizontal="right"/>
    </xf>
    <xf numFmtId="44" fontId="6" fillId="0" borderId="68" xfId="0" applyNumberFormat="1" applyFont="1" applyFill="1" applyBorder="1" applyAlignment="1" applyProtection="1">
      <alignment horizontal="right"/>
    </xf>
    <xf numFmtId="44" fontId="6" fillId="0" borderId="69" xfId="0" applyNumberFormat="1" applyFont="1" applyFill="1" applyBorder="1" applyAlignment="1" applyProtection="1">
      <alignment horizontal="right"/>
    </xf>
    <xf numFmtId="44" fontId="6" fillId="0" borderId="70" xfId="0" applyNumberFormat="1" applyFont="1" applyFill="1" applyBorder="1" applyAlignment="1" applyProtection="1">
      <alignment horizontal="right"/>
    </xf>
    <xf numFmtId="44" fontId="6" fillId="0" borderId="71" xfId="0" applyNumberFormat="1" applyFont="1" applyFill="1" applyBorder="1" applyAlignment="1" applyProtection="1">
      <alignment horizontal="right"/>
    </xf>
    <xf numFmtId="10" fontId="6" fillId="0" borderId="72" xfId="4" applyNumberFormat="1" applyFont="1" applyBorder="1" applyAlignment="1" applyProtection="1">
      <alignment horizontal="center"/>
    </xf>
    <xf numFmtId="10" fontId="6" fillId="0" borderId="73" xfId="4" applyNumberFormat="1" applyFont="1" applyBorder="1" applyAlignment="1" applyProtection="1">
      <alignment horizontal="center"/>
    </xf>
    <xf numFmtId="10" fontId="6" fillId="0" borderId="74" xfId="4" applyNumberFormat="1" applyFont="1" applyBorder="1" applyAlignment="1" applyProtection="1">
      <alignment horizontal="center"/>
    </xf>
    <xf numFmtId="0" fontId="6" fillId="3" borderId="55" xfId="0" applyFont="1" applyFill="1" applyBorder="1" applyAlignment="1" applyProtection="1">
      <alignment horizontal="center"/>
      <protection locked="0"/>
    </xf>
    <xf numFmtId="0" fontId="6" fillId="3" borderId="75" xfId="0" applyFont="1" applyFill="1" applyBorder="1" applyAlignment="1">
      <alignment horizontal="center"/>
    </xf>
    <xf numFmtId="0" fontId="6" fillId="0" borderId="113" xfId="0" applyFont="1" applyBorder="1"/>
    <xf numFmtId="0" fontId="6" fillId="3" borderId="76" xfId="0" applyFont="1" applyFill="1" applyBorder="1"/>
    <xf numFmtId="0" fontId="8" fillId="0" borderId="113" xfId="0" applyFont="1" applyBorder="1"/>
    <xf numFmtId="41" fontId="26" fillId="0" borderId="11" xfId="2" applyNumberFormat="1" applyFont="1" applyBorder="1" applyProtection="1"/>
    <xf numFmtId="44" fontId="30" fillId="0" borderId="11" xfId="3" applyNumberFormat="1" applyFont="1" applyBorder="1" applyProtection="1">
      <protection locked="0"/>
    </xf>
    <xf numFmtId="0" fontId="7" fillId="2" borderId="2" xfId="2" applyFont="1" applyFill="1" applyBorder="1" applyAlignment="1">
      <alignment horizontal="left" vertical="center"/>
    </xf>
    <xf numFmtId="0" fontId="7" fillId="2" borderId="0" xfId="2" applyFont="1" applyFill="1" applyBorder="1" applyAlignment="1">
      <alignment horizontal="left" vertical="center"/>
    </xf>
    <xf numFmtId="0" fontId="8" fillId="2" borderId="0" xfId="2" applyFont="1" applyFill="1" applyBorder="1" applyAlignment="1">
      <alignment horizontal="right"/>
    </xf>
    <xf numFmtId="167" fontId="8" fillId="2" borderId="114" xfId="2" applyNumberFormat="1" applyFont="1" applyFill="1" applyBorder="1" applyAlignment="1">
      <alignment horizontal="left"/>
    </xf>
    <xf numFmtId="0" fontId="8" fillId="2" borderId="115" xfId="2" applyFont="1" applyFill="1" applyBorder="1"/>
    <xf numFmtId="0" fontId="24" fillId="2" borderId="116" xfId="0" applyFont="1" applyFill="1" applyBorder="1" applyAlignment="1" applyProtection="1">
      <alignment wrapText="1"/>
      <protection locked="0"/>
    </xf>
    <xf numFmtId="0" fontId="24" fillId="2" borderId="0" xfId="0" applyFont="1" applyFill="1" applyBorder="1" applyAlignment="1" applyProtection="1">
      <alignment wrapText="1"/>
      <protection locked="0"/>
    </xf>
    <xf numFmtId="0" fontId="24" fillId="2" borderId="117" xfId="0" applyFont="1" applyFill="1" applyBorder="1" applyAlignment="1" applyProtection="1">
      <alignment wrapText="1"/>
      <protection locked="0"/>
    </xf>
    <xf numFmtId="0" fontId="24" fillId="2" borderId="118" xfId="0" applyFont="1" applyFill="1" applyBorder="1" applyAlignment="1" applyProtection="1">
      <alignment wrapText="1"/>
      <protection locked="0"/>
    </xf>
    <xf numFmtId="0" fontId="24" fillId="2" borderId="119" xfId="0" applyFont="1" applyFill="1" applyBorder="1" applyAlignment="1" applyProtection="1">
      <alignment wrapText="1"/>
      <protection locked="0"/>
    </xf>
    <xf numFmtId="0" fontId="24" fillId="2" borderId="120" xfId="0" applyFont="1" applyFill="1" applyBorder="1" applyAlignment="1" applyProtection="1">
      <alignment wrapText="1"/>
      <protection locked="0"/>
    </xf>
  </cellXfs>
  <cellStyles count="5">
    <cellStyle name="Comma" xfId="1" builtinId="3"/>
    <cellStyle name="Normal" xfId="0" builtinId="0"/>
    <cellStyle name="Normal_munfin" xfId="2"/>
    <cellStyle name="Normal_OPERATING BUDGET - RECAP" xfId="3"/>
    <cellStyle name="Percent" xfId="4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>
    <tabColor rgb="FF00B050"/>
    <pageSetUpPr fitToPage="1"/>
  </sheetPr>
  <dimension ref="A1:N47"/>
  <sheetViews>
    <sheetView tabSelected="1" defaultGridColor="0" view="pageBreakPreview" colorId="22" zoomScale="75" zoomScaleNormal="75" zoomScaleSheetLayoutView="75" zoomScalePageLayoutView="75" workbookViewId="0">
      <selection activeCell="H20" sqref="H20"/>
    </sheetView>
  </sheetViews>
  <sheetFormatPr defaultColWidth="12.69921875" defaultRowHeight="15"/>
  <cols>
    <col min="1" max="1" width="1.3984375" style="1" customWidth="1"/>
    <col min="2" max="2" width="5.796875" style="1" customWidth="1"/>
    <col min="3" max="3" width="40.69921875" style="1" customWidth="1"/>
    <col min="4" max="4" width="19.3984375" style="1" bestFit="1" customWidth="1"/>
    <col min="5" max="6" width="14.3984375" style="1" customWidth="1"/>
    <col min="7" max="7" width="19.59765625" style="1" bestFit="1" customWidth="1"/>
    <col min="8" max="8" width="18.09765625" style="1" bestFit="1" customWidth="1"/>
    <col min="9" max="9" width="18.796875" style="1" bestFit="1" customWidth="1"/>
    <col min="10" max="10" width="16" style="1" bestFit="1" customWidth="1"/>
    <col min="11" max="11" width="18.59765625" style="1" bestFit="1" customWidth="1"/>
    <col min="12" max="12" width="18.09765625" style="1" bestFit="1" customWidth="1"/>
    <col min="13" max="13" width="19.296875" style="1" bestFit="1" customWidth="1"/>
    <col min="14" max="14" width="15.796875" style="1" bestFit="1" customWidth="1"/>
    <col min="15" max="15" width="1.796875" style="1" customWidth="1"/>
    <col min="16" max="16384" width="12.69921875" style="1"/>
  </cols>
  <sheetData>
    <row r="1" spans="1:14" ht="8.4" customHeight="1"/>
    <row r="2" spans="1:14" ht="17.399999999999999">
      <c r="B2" s="2"/>
      <c r="C2" s="3"/>
      <c r="D2" s="3"/>
      <c r="E2" s="225" t="s">
        <v>191</v>
      </c>
      <c r="F2" s="25"/>
      <c r="G2" s="25"/>
      <c r="H2" s="25"/>
      <c r="I2" s="25"/>
      <c r="J2" s="25"/>
      <c r="K2" s="26"/>
      <c r="L2" s="26"/>
      <c r="M2" s="3"/>
      <c r="N2" s="4"/>
    </row>
    <row r="3" spans="1:14" ht="17.399999999999999">
      <c r="A3" s="35"/>
      <c r="B3" s="5"/>
      <c r="C3" s="6"/>
      <c r="D3" s="6"/>
      <c r="E3" s="226" t="s">
        <v>192</v>
      </c>
      <c r="F3" s="27"/>
      <c r="G3" s="27"/>
      <c r="H3" s="27"/>
      <c r="I3" s="27"/>
      <c r="J3" s="27"/>
      <c r="K3" s="28"/>
      <c r="L3" s="28"/>
      <c r="M3" s="6"/>
      <c r="N3" s="7"/>
    </row>
    <row r="4" spans="1:14" ht="17.399999999999999">
      <c r="B4" s="5"/>
      <c r="C4" s="6"/>
      <c r="D4" s="6"/>
      <c r="E4" s="226" t="s">
        <v>49</v>
      </c>
      <c r="G4" s="27"/>
      <c r="H4" s="27"/>
      <c r="I4" s="27"/>
      <c r="J4" s="27"/>
      <c r="K4" s="28"/>
      <c r="L4" s="28"/>
      <c r="M4" s="6"/>
      <c r="N4" s="7"/>
    </row>
    <row r="5" spans="1:14" ht="17.399999999999999">
      <c r="B5" s="5"/>
      <c r="C5" s="6"/>
      <c r="D5" s="6"/>
      <c r="E5" s="226" t="s">
        <v>193</v>
      </c>
      <c r="F5" s="27"/>
      <c r="G5" s="27"/>
      <c r="H5" s="27"/>
      <c r="I5" s="27"/>
      <c r="J5" s="27"/>
      <c r="K5" s="28"/>
      <c r="L5" s="28"/>
      <c r="M5" s="6"/>
      <c r="N5" s="7"/>
    </row>
    <row r="6" spans="1:14" ht="15.6">
      <c r="B6" s="5"/>
      <c r="C6" s="6"/>
      <c r="D6" s="6"/>
      <c r="E6" s="226" t="s">
        <v>194</v>
      </c>
      <c r="F6" s="29"/>
      <c r="G6" s="29"/>
      <c r="H6" s="29"/>
      <c r="I6" s="29"/>
      <c r="J6" s="29"/>
      <c r="K6" s="29"/>
      <c r="L6" s="29"/>
      <c r="M6" s="6"/>
      <c r="N6" s="7"/>
    </row>
    <row r="7" spans="1:14">
      <c r="B7" s="5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7"/>
    </row>
    <row r="8" spans="1:14" s="32" customFormat="1" ht="18">
      <c r="B8" s="30"/>
      <c r="C8" s="21" t="s">
        <v>196</v>
      </c>
      <c r="D8" s="23"/>
      <c r="E8" s="23"/>
      <c r="F8" s="23"/>
      <c r="G8" s="23"/>
      <c r="H8" s="23"/>
      <c r="I8" s="23"/>
      <c r="J8" s="23"/>
      <c r="K8" s="23"/>
      <c r="L8" s="23"/>
      <c r="M8" s="23"/>
      <c r="N8" s="31"/>
    </row>
    <row r="9" spans="1:14" s="32" customFormat="1" ht="18">
      <c r="B9" s="30"/>
      <c r="C9" s="21" t="s">
        <v>45</v>
      </c>
      <c r="D9" s="23"/>
      <c r="E9" s="23"/>
      <c r="F9" s="23"/>
      <c r="G9" s="23"/>
      <c r="H9" s="23"/>
      <c r="I9" s="23"/>
      <c r="J9" s="23"/>
      <c r="K9" s="23"/>
      <c r="L9" s="23"/>
      <c r="M9" s="23"/>
      <c r="N9" s="31"/>
    </row>
    <row r="10" spans="1:14" s="32" customFormat="1" ht="18">
      <c r="B10" s="30"/>
      <c r="C10" s="21" t="s">
        <v>3</v>
      </c>
      <c r="D10" s="23"/>
      <c r="E10" s="23"/>
      <c r="F10" s="23"/>
      <c r="G10" s="23"/>
      <c r="I10" s="23"/>
      <c r="J10" s="227" t="s">
        <v>195</v>
      </c>
      <c r="K10" s="34"/>
      <c r="L10" s="34"/>
      <c r="M10" s="34"/>
      <c r="N10" s="31"/>
    </row>
    <row r="11" spans="1:14" s="32" customFormat="1" ht="18">
      <c r="B11" s="30"/>
      <c r="C11" s="21" t="s">
        <v>4</v>
      </c>
      <c r="D11" s="23"/>
      <c r="E11" s="23"/>
      <c r="F11" s="23"/>
      <c r="G11" s="23"/>
      <c r="H11" s="23"/>
      <c r="I11" s="23"/>
      <c r="J11" s="22" t="s">
        <v>5</v>
      </c>
      <c r="K11" s="228"/>
      <c r="L11" s="229"/>
      <c r="M11" s="23"/>
      <c r="N11" s="31"/>
    </row>
    <row r="12" spans="1:14" s="32" customFormat="1" ht="18">
      <c r="B12" s="30"/>
      <c r="C12" s="21" t="s">
        <v>47</v>
      </c>
      <c r="D12" s="23" t="s">
        <v>46</v>
      </c>
      <c r="E12" s="23"/>
      <c r="F12" s="23"/>
      <c r="G12" s="23"/>
      <c r="H12" s="24"/>
      <c r="I12" s="23"/>
      <c r="J12" s="22" t="s">
        <v>46</v>
      </c>
      <c r="K12" s="23"/>
      <c r="L12" s="23"/>
      <c r="M12" s="23"/>
      <c r="N12" s="31"/>
    </row>
    <row r="13" spans="1:14" s="32" customFormat="1" ht="22.2" customHeight="1">
      <c r="B13" s="30"/>
      <c r="C13" s="33" t="s">
        <v>48</v>
      </c>
      <c r="D13" s="23"/>
      <c r="E13" s="23"/>
      <c r="F13" s="23"/>
      <c r="G13" s="23"/>
      <c r="H13" s="23"/>
      <c r="I13" s="23"/>
      <c r="J13" s="23"/>
      <c r="K13" s="23"/>
      <c r="L13" s="23"/>
      <c r="M13" s="23"/>
      <c r="N13" s="31"/>
    </row>
    <row r="14" spans="1:14" ht="15.6">
      <c r="B14" s="5"/>
      <c r="C14" s="6"/>
      <c r="D14" s="6"/>
      <c r="E14" s="21" t="s">
        <v>46</v>
      </c>
      <c r="F14" s="6"/>
      <c r="G14" s="6"/>
      <c r="H14" s="6"/>
      <c r="I14" s="6"/>
      <c r="J14" s="6"/>
      <c r="K14" s="6"/>
      <c r="L14" s="6"/>
      <c r="M14" s="6"/>
      <c r="N14" s="7"/>
    </row>
    <row r="15" spans="1:14" ht="15.6">
      <c r="B15" s="8"/>
      <c r="C15" s="9"/>
      <c r="D15" s="9"/>
      <c r="E15" s="46" t="s">
        <v>169</v>
      </c>
      <c r="F15" s="45"/>
      <c r="G15" s="45"/>
      <c r="H15" s="9"/>
      <c r="I15" s="9"/>
      <c r="J15" s="9"/>
      <c r="K15" s="9"/>
      <c r="L15" s="9"/>
      <c r="M15" s="9"/>
      <c r="N15" s="10"/>
    </row>
    <row r="16" spans="1:14" s="32" customFormat="1" ht="18">
      <c r="B16" s="48"/>
      <c r="C16" s="48"/>
      <c r="D16" s="49" t="s">
        <v>6</v>
      </c>
      <c r="E16" s="48"/>
      <c r="F16" s="48"/>
      <c r="G16" s="48"/>
      <c r="H16" s="49" t="s">
        <v>7</v>
      </c>
      <c r="I16" s="49" t="s">
        <v>8</v>
      </c>
      <c r="J16" s="49" t="s">
        <v>9</v>
      </c>
      <c r="K16" s="48"/>
      <c r="L16" s="49" t="s">
        <v>10</v>
      </c>
      <c r="M16" s="49" t="s">
        <v>189</v>
      </c>
      <c r="N16" s="48"/>
    </row>
    <row r="17" spans="2:14" s="32" customFormat="1" ht="18">
      <c r="B17" s="48"/>
      <c r="C17" s="48"/>
      <c r="D17" s="49" t="s">
        <v>11</v>
      </c>
      <c r="E17" s="49" t="s">
        <v>12</v>
      </c>
      <c r="F17" s="49" t="s">
        <v>13</v>
      </c>
      <c r="G17" s="49" t="s">
        <v>14</v>
      </c>
      <c r="H17" s="49" t="s">
        <v>15</v>
      </c>
      <c r="I17" s="49" t="s">
        <v>16</v>
      </c>
      <c r="J17" s="49" t="s">
        <v>17</v>
      </c>
      <c r="K17" s="49" t="s">
        <v>18</v>
      </c>
      <c r="L17" s="49" t="s">
        <v>15</v>
      </c>
      <c r="M17" s="49" t="s">
        <v>19</v>
      </c>
      <c r="N17" s="49" t="s">
        <v>20</v>
      </c>
    </row>
    <row r="18" spans="2:14" s="32" customFormat="1" ht="18">
      <c r="B18" s="49" t="s">
        <v>0</v>
      </c>
      <c r="C18" s="49" t="s">
        <v>21</v>
      </c>
      <c r="D18" s="50">
        <v>42552</v>
      </c>
      <c r="E18" s="49" t="s">
        <v>22</v>
      </c>
      <c r="F18" s="49" t="s">
        <v>23</v>
      </c>
      <c r="G18" s="49" t="s">
        <v>22</v>
      </c>
      <c r="H18" s="49" t="s">
        <v>24</v>
      </c>
      <c r="I18" s="49" t="s">
        <v>25</v>
      </c>
      <c r="J18" s="49" t="s">
        <v>26</v>
      </c>
      <c r="K18" s="48"/>
      <c r="L18" s="49" t="s">
        <v>24</v>
      </c>
      <c r="M18" s="49" t="s">
        <v>27</v>
      </c>
      <c r="N18" s="48"/>
    </row>
    <row r="19" spans="2:14" s="32" customFormat="1" ht="18">
      <c r="B19" s="49" t="s">
        <v>28</v>
      </c>
      <c r="C19" s="165" t="s">
        <v>29</v>
      </c>
      <c r="D19" s="191" t="s">
        <v>171</v>
      </c>
      <c r="E19" s="192" t="s">
        <v>172</v>
      </c>
      <c r="F19" s="192" t="s">
        <v>30</v>
      </c>
      <c r="G19" s="191" t="s">
        <v>31</v>
      </c>
      <c r="H19" s="191" t="s">
        <v>32</v>
      </c>
      <c r="I19" s="191" t="s">
        <v>33</v>
      </c>
      <c r="J19" s="191" t="s">
        <v>34</v>
      </c>
      <c r="K19" s="191" t="s">
        <v>35</v>
      </c>
      <c r="L19" s="191" t="s">
        <v>36</v>
      </c>
      <c r="M19" s="191" t="s">
        <v>37</v>
      </c>
      <c r="N19" s="191" t="s">
        <v>38</v>
      </c>
    </row>
    <row r="20" spans="2:14" s="32" customFormat="1" ht="18">
      <c r="B20" s="36">
        <v>101</v>
      </c>
      <c r="C20" s="37" t="s">
        <v>52</v>
      </c>
      <c r="D20" s="224"/>
      <c r="E20" s="223">
        <f>'ACTUAL REV'!E26</f>
        <v>0</v>
      </c>
      <c r="F20" s="39">
        <f>'QTRLY TRANSFERS'!D7-'QTRLY TRANSFERS'!D12</f>
        <v>0</v>
      </c>
      <c r="G20" s="39">
        <f>'ACTUAL EXP'!C29</f>
        <v>0</v>
      </c>
      <c r="H20" s="39">
        <f>+D20+E20+F20-G20</f>
        <v>0</v>
      </c>
      <c r="I20" s="42"/>
      <c r="J20" s="44"/>
      <c r="K20" s="42"/>
      <c r="L20" s="42">
        <f>+H20+I20-J20+K20</f>
        <v>0</v>
      </c>
      <c r="M20" s="42"/>
      <c r="N20" s="42">
        <f>+L20-M20</f>
        <v>0</v>
      </c>
    </row>
    <row r="21" spans="2:14" s="32" customFormat="1" ht="18">
      <c r="B21" s="36">
        <v>218</v>
      </c>
      <c r="C21" s="37" t="s">
        <v>50</v>
      </c>
      <c r="D21" s="224"/>
      <c r="E21" s="223">
        <f>'ACTUAL REV'!E35</f>
        <v>0</v>
      </c>
      <c r="F21" s="40">
        <f>'QTRLY TRANSFERS'!D8-'QTRLY TRANSFERS'!D13</f>
        <v>0</v>
      </c>
      <c r="G21" s="39">
        <f>'ACTUAL EXP'!C38</f>
        <v>0</v>
      </c>
      <c r="H21" s="39">
        <f>+D21+E21+F21-G21</f>
        <v>0</v>
      </c>
      <c r="I21" s="39"/>
      <c r="J21" s="42"/>
      <c r="K21" s="42"/>
      <c r="L21" s="42">
        <f>+H21+I21-J21+K21</f>
        <v>0</v>
      </c>
      <c r="M21" s="42"/>
      <c r="N21" s="42">
        <f>+L21-M21</f>
        <v>0</v>
      </c>
    </row>
    <row r="22" spans="2:14" s="32" customFormat="1" ht="18">
      <c r="B22" s="36">
        <v>299</v>
      </c>
      <c r="C22" s="37" t="s">
        <v>44</v>
      </c>
      <c r="D22" s="224"/>
      <c r="E22" s="223">
        <f>'ACTUAL REV'!E48</f>
        <v>0</v>
      </c>
      <c r="F22" s="39">
        <f>'QTRLY TRANSFERS'!D9-'QTRLY TRANSFERS'!D14</f>
        <v>0</v>
      </c>
      <c r="G22" s="39">
        <f>'ACTUAL EXP'!C48</f>
        <v>0</v>
      </c>
      <c r="H22" s="39">
        <f>+D22+E22+F22-G22</f>
        <v>0</v>
      </c>
      <c r="I22" s="39"/>
      <c r="J22" s="42"/>
      <c r="K22" s="42"/>
      <c r="L22" s="42">
        <f>+H22+I22-J22+K22</f>
        <v>0</v>
      </c>
      <c r="M22" s="42"/>
      <c r="N22" s="42">
        <f>+L22-M22</f>
        <v>0</v>
      </c>
    </row>
    <row r="23" spans="2:14" s="32" customFormat="1" ht="18">
      <c r="B23" s="36">
        <v>400</v>
      </c>
      <c r="C23" s="37" t="s">
        <v>51</v>
      </c>
      <c r="D23" s="224"/>
      <c r="E23" s="223">
        <f>'ACTUAL REV'!E62</f>
        <v>0</v>
      </c>
      <c r="F23" s="39">
        <f>'QTRLY TRANSFERS'!D10-'QTRLY TRANSFERS'!D15</f>
        <v>0</v>
      </c>
      <c r="G23" s="40">
        <f>'ACTUAL EXP'!C53</f>
        <v>0</v>
      </c>
      <c r="H23" s="39">
        <f>+D23+E23+F23-G23</f>
        <v>0</v>
      </c>
      <c r="I23" s="39"/>
      <c r="J23" s="42"/>
      <c r="K23" s="42"/>
      <c r="L23" s="42">
        <f>+H23+I23-J23+K23</f>
        <v>0</v>
      </c>
      <c r="M23" s="42"/>
      <c r="N23" s="42">
        <f>+L23-M23</f>
        <v>0</v>
      </c>
    </row>
    <row r="24" spans="2:14" s="32" customFormat="1" ht="18">
      <c r="B24" s="47"/>
      <c r="C24" s="38" t="s">
        <v>39</v>
      </c>
      <c r="D24" s="41">
        <f t="shared" ref="D24:M24" si="0">SUM(D20:D23)</f>
        <v>0</v>
      </c>
      <c r="E24" s="41">
        <f t="shared" si="0"/>
        <v>0</v>
      </c>
      <c r="F24" s="41">
        <f t="shared" si="0"/>
        <v>0</v>
      </c>
      <c r="G24" s="41">
        <f t="shared" si="0"/>
        <v>0</v>
      </c>
      <c r="H24" s="41">
        <f t="shared" si="0"/>
        <v>0</v>
      </c>
      <c r="I24" s="41">
        <f t="shared" si="0"/>
        <v>0</v>
      </c>
      <c r="J24" s="41">
        <f t="shared" si="0"/>
        <v>0</v>
      </c>
      <c r="K24" s="41">
        <f t="shared" si="0"/>
        <v>0</v>
      </c>
      <c r="L24" s="41">
        <f t="shared" si="0"/>
        <v>0</v>
      </c>
      <c r="M24" s="41">
        <f t="shared" si="0"/>
        <v>0</v>
      </c>
      <c r="N24" s="43">
        <f>+L24-M24</f>
        <v>0</v>
      </c>
    </row>
    <row r="25" spans="2:14">
      <c r="B25" s="11"/>
      <c r="C25" s="12"/>
      <c r="D25" s="12"/>
      <c r="E25" s="12"/>
      <c r="F25" s="12"/>
      <c r="G25" s="12"/>
      <c r="H25" s="12"/>
      <c r="I25" s="12"/>
      <c r="J25" s="12"/>
      <c r="K25" s="12"/>
      <c r="L25" s="13"/>
      <c r="M25" s="13"/>
      <c r="N25" s="14"/>
    </row>
    <row r="26" spans="2:14" ht="15.6">
      <c r="B26" s="186" t="s">
        <v>190</v>
      </c>
      <c r="C26" s="187"/>
      <c r="D26" s="187"/>
      <c r="E26" s="187"/>
      <c r="F26" s="15"/>
      <c r="G26" s="15"/>
      <c r="H26" s="15"/>
      <c r="I26" s="15"/>
      <c r="J26" s="15"/>
      <c r="K26" s="15"/>
      <c r="L26" s="16"/>
      <c r="M26" s="17"/>
      <c r="N26" s="18" t="s">
        <v>46</v>
      </c>
    </row>
    <row r="27" spans="2:14" ht="15.6" thickBot="1">
      <c r="C27" s="20"/>
      <c r="D27" s="19"/>
      <c r="E27" s="19"/>
      <c r="F27" s="19"/>
      <c r="G27" s="19"/>
      <c r="H27" s="19"/>
      <c r="I27" s="19"/>
      <c r="J27" s="19"/>
      <c r="K27" s="19"/>
    </row>
    <row r="28" spans="2:14">
      <c r="B28" s="193" t="s">
        <v>170</v>
      </c>
      <c r="C28" s="188"/>
      <c r="D28" s="188"/>
      <c r="E28" s="188"/>
      <c r="F28" s="188"/>
      <c r="G28" s="188"/>
      <c r="H28" s="188"/>
      <c r="I28" s="188"/>
      <c r="J28" s="188"/>
      <c r="K28" s="188"/>
      <c r="L28" s="188"/>
      <c r="M28" s="189"/>
      <c r="N28" s="190"/>
    </row>
    <row r="29" spans="2:14" ht="15" customHeight="1">
      <c r="B29" s="230"/>
      <c r="C29" s="231"/>
      <c r="D29" s="231"/>
      <c r="E29" s="231"/>
      <c r="F29" s="231"/>
      <c r="G29" s="231"/>
      <c r="H29" s="231"/>
      <c r="I29" s="231"/>
      <c r="J29" s="231"/>
      <c r="K29" s="231"/>
      <c r="L29" s="231"/>
      <c r="M29" s="231"/>
      <c r="N29" s="232"/>
    </row>
    <row r="30" spans="2:14" ht="15" customHeight="1">
      <c r="B30" s="230"/>
      <c r="C30" s="231"/>
      <c r="D30" s="231"/>
      <c r="E30" s="231"/>
      <c r="F30" s="231"/>
      <c r="G30" s="231"/>
      <c r="H30" s="231"/>
      <c r="I30" s="231"/>
      <c r="J30" s="231"/>
      <c r="K30" s="231"/>
      <c r="L30" s="231"/>
      <c r="M30" s="231"/>
      <c r="N30" s="232"/>
    </row>
    <row r="31" spans="2:14" ht="15" customHeight="1">
      <c r="B31" s="230"/>
      <c r="C31" s="231"/>
      <c r="D31" s="231"/>
      <c r="E31" s="231"/>
      <c r="F31" s="231"/>
      <c r="G31" s="231"/>
      <c r="H31" s="231"/>
      <c r="I31" s="231"/>
      <c r="J31" s="231"/>
      <c r="K31" s="231"/>
      <c r="L31" s="231"/>
      <c r="M31" s="231"/>
      <c r="N31" s="232"/>
    </row>
    <row r="32" spans="2:14" ht="15" customHeight="1">
      <c r="B32" s="230"/>
      <c r="C32" s="231"/>
      <c r="D32" s="231"/>
      <c r="E32" s="231"/>
      <c r="F32" s="231"/>
      <c r="G32" s="231"/>
      <c r="H32" s="231"/>
      <c r="I32" s="231"/>
      <c r="J32" s="231"/>
      <c r="K32" s="231"/>
      <c r="L32" s="231"/>
      <c r="M32" s="231"/>
      <c r="N32" s="232"/>
    </row>
    <row r="33" spans="2:14" ht="15" customHeight="1">
      <c r="B33" s="230"/>
      <c r="C33" s="231"/>
      <c r="D33" s="231"/>
      <c r="E33" s="231"/>
      <c r="F33" s="231"/>
      <c r="G33" s="231"/>
      <c r="H33" s="231"/>
      <c r="I33" s="231"/>
      <c r="J33" s="231"/>
      <c r="K33" s="231"/>
      <c r="L33" s="231"/>
      <c r="M33" s="231"/>
      <c r="N33" s="232"/>
    </row>
    <row r="34" spans="2:14" ht="15" customHeight="1">
      <c r="B34" s="230"/>
      <c r="C34" s="231"/>
      <c r="D34" s="231"/>
      <c r="E34" s="231"/>
      <c r="F34" s="231"/>
      <c r="G34" s="231"/>
      <c r="H34" s="231"/>
      <c r="I34" s="231"/>
      <c r="J34" s="231"/>
      <c r="K34" s="231"/>
      <c r="L34" s="231"/>
      <c r="M34" s="231"/>
      <c r="N34" s="232"/>
    </row>
    <row r="35" spans="2:14" ht="15" customHeight="1">
      <c r="B35" s="230"/>
      <c r="C35" s="231"/>
      <c r="D35" s="231"/>
      <c r="E35" s="231"/>
      <c r="F35" s="231"/>
      <c r="G35" s="231"/>
      <c r="H35" s="231"/>
      <c r="I35" s="231"/>
      <c r="J35" s="231"/>
      <c r="K35" s="231"/>
      <c r="L35" s="231"/>
      <c r="M35" s="231"/>
      <c r="N35" s="232"/>
    </row>
    <row r="36" spans="2:14" ht="15" customHeight="1">
      <c r="B36" s="230"/>
      <c r="C36" s="231"/>
      <c r="D36" s="231"/>
      <c r="E36" s="231"/>
      <c r="F36" s="231"/>
      <c r="G36" s="231"/>
      <c r="H36" s="231"/>
      <c r="I36" s="231"/>
      <c r="J36" s="231"/>
      <c r="K36" s="231"/>
      <c r="L36" s="231"/>
      <c r="M36" s="231"/>
      <c r="N36" s="232"/>
    </row>
    <row r="37" spans="2:14" ht="15" customHeight="1">
      <c r="B37" s="230"/>
      <c r="C37" s="231"/>
      <c r="D37" s="231"/>
      <c r="E37" s="231"/>
      <c r="F37" s="231"/>
      <c r="G37" s="231"/>
      <c r="H37" s="231"/>
      <c r="I37" s="231"/>
      <c r="J37" s="231"/>
      <c r="K37" s="231"/>
      <c r="L37" s="231"/>
      <c r="M37" s="231"/>
      <c r="N37" s="232"/>
    </row>
    <row r="38" spans="2:14" ht="15" customHeight="1">
      <c r="B38" s="230"/>
      <c r="C38" s="231"/>
      <c r="D38" s="231"/>
      <c r="E38" s="231"/>
      <c r="F38" s="231"/>
      <c r="G38" s="231"/>
      <c r="H38" s="231"/>
      <c r="I38" s="231"/>
      <c r="J38" s="231"/>
      <c r="K38" s="231"/>
      <c r="L38" s="231"/>
      <c r="M38" s="231"/>
      <c r="N38" s="232"/>
    </row>
    <row r="39" spans="2:14" ht="15" customHeight="1">
      <c r="B39" s="230"/>
      <c r="C39" s="231"/>
      <c r="D39" s="231"/>
      <c r="E39" s="231"/>
      <c r="F39" s="231"/>
      <c r="G39" s="231"/>
      <c r="H39" s="231"/>
      <c r="I39" s="231"/>
      <c r="J39" s="231"/>
      <c r="K39" s="231"/>
      <c r="L39" s="231"/>
      <c r="M39" s="231"/>
      <c r="N39" s="232"/>
    </row>
    <row r="40" spans="2:14" ht="15" customHeight="1">
      <c r="B40" s="230"/>
      <c r="C40" s="231"/>
      <c r="D40" s="231"/>
      <c r="E40" s="231"/>
      <c r="F40" s="231"/>
      <c r="G40" s="231"/>
      <c r="H40" s="231"/>
      <c r="I40" s="231"/>
      <c r="J40" s="231"/>
      <c r="K40" s="231"/>
      <c r="L40" s="231"/>
      <c r="M40" s="231"/>
      <c r="N40" s="232"/>
    </row>
    <row r="41" spans="2:14" ht="15" customHeight="1">
      <c r="B41" s="230"/>
      <c r="C41" s="231"/>
      <c r="D41" s="231"/>
      <c r="E41" s="231"/>
      <c r="F41" s="231"/>
      <c r="G41" s="231"/>
      <c r="H41" s="231"/>
      <c r="I41" s="231"/>
      <c r="J41" s="231"/>
      <c r="K41" s="231"/>
      <c r="L41" s="231"/>
      <c r="M41" s="231"/>
      <c r="N41" s="232"/>
    </row>
    <row r="42" spans="2:14" ht="15" customHeight="1">
      <c r="B42" s="230"/>
      <c r="C42" s="231"/>
      <c r="D42" s="231"/>
      <c r="E42" s="231"/>
      <c r="F42" s="231"/>
      <c r="G42" s="231"/>
      <c r="H42" s="231"/>
      <c r="I42" s="231"/>
      <c r="J42" s="231"/>
      <c r="K42" s="231"/>
      <c r="L42" s="231"/>
      <c r="M42" s="231"/>
      <c r="N42" s="232"/>
    </row>
    <row r="43" spans="2:14" ht="15" customHeight="1">
      <c r="B43" s="230"/>
      <c r="C43" s="231"/>
      <c r="D43" s="231"/>
      <c r="E43" s="231"/>
      <c r="F43" s="231"/>
      <c r="G43" s="231"/>
      <c r="H43" s="231"/>
      <c r="I43" s="231"/>
      <c r="J43" s="231"/>
      <c r="K43" s="231"/>
      <c r="L43" s="231"/>
      <c r="M43" s="231"/>
      <c r="N43" s="232"/>
    </row>
    <row r="44" spans="2:14" ht="15" customHeight="1">
      <c r="B44" s="230"/>
      <c r="C44" s="231"/>
      <c r="D44" s="231"/>
      <c r="E44" s="231"/>
      <c r="F44" s="231"/>
      <c r="G44" s="231"/>
      <c r="H44" s="231"/>
      <c r="I44" s="231"/>
      <c r="J44" s="231"/>
      <c r="K44" s="231"/>
      <c r="L44" s="231"/>
      <c r="M44" s="231"/>
      <c r="N44" s="232"/>
    </row>
    <row r="45" spans="2:14" ht="15" customHeight="1">
      <c r="B45" s="230"/>
      <c r="C45" s="231"/>
      <c r="D45" s="231"/>
      <c r="E45" s="231"/>
      <c r="F45" s="231"/>
      <c r="G45" s="231"/>
      <c r="H45" s="231"/>
      <c r="I45" s="231"/>
      <c r="J45" s="231"/>
      <c r="K45" s="231"/>
      <c r="L45" s="231"/>
      <c r="M45" s="231"/>
      <c r="N45" s="232"/>
    </row>
    <row r="46" spans="2:14" ht="15.6" customHeight="1" thickBot="1">
      <c r="B46" s="233"/>
      <c r="C46" s="234"/>
      <c r="D46" s="234"/>
      <c r="E46" s="234"/>
      <c r="F46" s="234"/>
      <c r="G46" s="234"/>
      <c r="H46" s="234"/>
      <c r="I46" s="234"/>
      <c r="J46" s="234"/>
      <c r="K46" s="234"/>
      <c r="L46" s="234"/>
      <c r="M46" s="234"/>
      <c r="N46" s="235"/>
    </row>
    <row r="47" spans="2:14" ht="8.4" customHeight="1"/>
  </sheetData>
  <mergeCells count="1">
    <mergeCell ref="B29:N46"/>
  </mergeCells>
  <phoneticPr fontId="1" type="noConversion"/>
  <printOptions horizontalCentered="1"/>
  <pageMargins left="0.19500000000000001" right="0.16250000000000001" top="0.25" bottom="0.21" header="7.7" footer="0.34"/>
  <pageSetup scale="47" orientation="landscape" horizontalDpi="4294967292" verticalDpi="300" r:id="rId1"/>
  <headerFooter alignWithMargins="0">
    <oddFooter>&amp;R&amp;8&amp;D
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C1:K142"/>
  <sheetViews>
    <sheetView view="pageBreakPreview" topLeftCell="A28" zoomScale="60" zoomScaleNormal="100" workbookViewId="0">
      <selection activeCell="E26" sqref="E26"/>
    </sheetView>
  </sheetViews>
  <sheetFormatPr defaultColWidth="8.8984375" defaultRowHeight="15.6"/>
  <cols>
    <col min="1" max="2" width="8.8984375" style="51"/>
    <col min="3" max="3" width="43.796875" style="51" customWidth="1"/>
    <col min="4" max="4" width="15.09765625" style="51" customWidth="1"/>
    <col min="5" max="5" width="12.19921875" style="51" customWidth="1"/>
    <col min="6" max="6" width="14.09765625" style="51" customWidth="1"/>
    <col min="7" max="7" width="11.796875" style="51" customWidth="1"/>
    <col min="8" max="16384" width="8.8984375" style="51"/>
  </cols>
  <sheetData>
    <row r="1" spans="3:9">
      <c r="C1" s="51" t="s">
        <v>173</v>
      </c>
    </row>
    <row r="2" spans="3:9" ht="16.2" thickBot="1">
      <c r="C2" s="51">
        <f>'CASH-RECON &amp; RECAP'!K10</f>
        <v>0</v>
      </c>
      <c r="D2" s="194" t="s">
        <v>5</v>
      </c>
      <c r="E2" s="197">
        <f>+'CASH-RECON &amp; RECAP'!K11</f>
        <v>0</v>
      </c>
    </row>
    <row r="3" spans="3:9" ht="16.2" thickTop="1">
      <c r="C3" s="68"/>
      <c r="D3" s="58" t="s">
        <v>42</v>
      </c>
      <c r="E3" s="58" t="s">
        <v>40</v>
      </c>
      <c r="F3" s="58" t="s">
        <v>1</v>
      </c>
      <c r="G3" s="61" t="s">
        <v>43</v>
      </c>
    </row>
    <row r="4" spans="3:9" ht="16.2" thickBot="1">
      <c r="C4" s="69" t="s">
        <v>12</v>
      </c>
      <c r="D4" s="59" t="s">
        <v>41</v>
      </c>
      <c r="E4" s="59" t="s">
        <v>22</v>
      </c>
      <c r="F4" s="59" t="s">
        <v>2</v>
      </c>
      <c r="G4" s="62" t="s">
        <v>2</v>
      </c>
    </row>
    <row r="5" spans="3:9">
      <c r="C5" s="70"/>
      <c r="D5" s="72"/>
      <c r="E5" s="72"/>
      <c r="F5" s="72"/>
      <c r="G5" s="73" t="s">
        <v>46</v>
      </c>
    </row>
    <row r="6" spans="3:9">
      <c r="C6" s="57" t="s">
        <v>70</v>
      </c>
      <c r="D6" s="60"/>
      <c r="E6" s="60"/>
      <c r="F6" s="60"/>
      <c r="G6" s="63"/>
    </row>
    <row r="7" spans="3:9">
      <c r="C7" s="71" t="s">
        <v>174</v>
      </c>
      <c r="D7" s="205">
        <v>0</v>
      </c>
      <c r="E7" s="205">
        <v>0</v>
      </c>
      <c r="F7" s="205">
        <v>0</v>
      </c>
      <c r="G7" s="64" t="str">
        <f>IFERROR(E7/F7,"")</f>
        <v/>
      </c>
    </row>
    <row r="8" spans="3:9">
      <c r="C8" s="71" t="s">
        <v>54</v>
      </c>
      <c r="D8" s="205">
        <v>0</v>
      </c>
      <c r="E8" s="205">
        <v>0</v>
      </c>
      <c r="F8" s="205">
        <v>0</v>
      </c>
      <c r="G8" s="64" t="str">
        <f t="shared" ref="G8:G26" si="0">IFERROR(E8/F8,"")</f>
        <v/>
      </c>
      <c r="I8" s="56"/>
    </row>
    <row r="9" spans="3:9">
      <c r="C9" s="71" t="s">
        <v>175</v>
      </c>
      <c r="D9" s="205">
        <v>0</v>
      </c>
      <c r="E9" s="205">
        <v>0</v>
      </c>
      <c r="F9" s="205">
        <v>0</v>
      </c>
      <c r="G9" s="64" t="str">
        <f t="shared" si="0"/>
        <v/>
      </c>
    </row>
    <row r="10" spans="3:9">
      <c r="C10" s="71" t="s">
        <v>55</v>
      </c>
      <c r="D10" s="205">
        <v>0</v>
      </c>
      <c r="E10" s="205">
        <v>0</v>
      </c>
      <c r="F10" s="205">
        <v>0</v>
      </c>
      <c r="G10" s="64" t="str">
        <f t="shared" si="0"/>
        <v/>
      </c>
    </row>
    <row r="11" spans="3:9">
      <c r="C11" s="71" t="s">
        <v>56</v>
      </c>
      <c r="D11" s="205">
        <v>0</v>
      </c>
      <c r="E11" s="205">
        <v>0</v>
      </c>
      <c r="F11" s="205">
        <v>0</v>
      </c>
      <c r="G11" s="64" t="str">
        <f t="shared" si="0"/>
        <v/>
      </c>
    </row>
    <row r="12" spans="3:9">
      <c r="C12" s="71" t="s">
        <v>168</v>
      </c>
      <c r="D12" s="205">
        <v>0</v>
      </c>
      <c r="E12" s="205">
        <v>0</v>
      </c>
      <c r="F12" s="205">
        <v>0</v>
      </c>
      <c r="G12" s="64" t="str">
        <f t="shared" si="0"/>
        <v/>
      </c>
    </row>
    <row r="13" spans="3:9">
      <c r="C13" s="71" t="s">
        <v>57</v>
      </c>
      <c r="D13" s="205">
        <v>0</v>
      </c>
      <c r="E13" s="205">
        <v>0</v>
      </c>
      <c r="F13" s="205">
        <v>0</v>
      </c>
      <c r="G13" s="64" t="str">
        <f t="shared" si="0"/>
        <v/>
      </c>
    </row>
    <row r="14" spans="3:9">
      <c r="C14" s="71" t="s">
        <v>197</v>
      </c>
      <c r="D14" s="205"/>
      <c r="E14" s="205"/>
      <c r="F14" s="205"/>
      <c r="G14" s="64"/>
    </row>
    <row r="15" spans="3:9">
      <c r="C15" s="71"/>
      <c r="D15" s="205"/>
      <c r="E15" s="205"/>
      <c r="F15" s="205"/>
      <c r="G15" s="64"/>
    </row>
    <row r="16" spans="3:9">
      <c r="C16" s="71"/>
      <c r="D16" s="205"/>
      <c r="E16" s="205"/>
      <c r="F16" s="205"/>
      <c r="G16" s="64"/>
    </row>
    <row r="17" spans="3:11">
      <c r="C17" s="71"/>
      <c r="D17" s="205"/>
      <c r="E17" s="205"/>
      <c r="F17" s="205"/>
      <c r="G17" s="64"/>
    </row>
    <row r="18" spans="3:11">
      <c r="C18" s="71" t="s">
        <v>167</v>
      </c>
      <c r="D18" s="205">
        <v>0</v>
      </c>
      <c r="E18" s="205">
        <v>0</v>
      </c>
      <c r="F18" s="205">
        <v>0</v>
      </c>
      <c r="G18" s="64" t="str">
        <f t="shared" si="0"/>
        <v/>
      </c>
    </row>
    <row r="19" spans="3:11">
      <c r="C19" s="71"/>
      <c r="D19" s="205">
        <v>333</v>
      </c>
      <c r="E19" s="205"/>
      <c r="F19" s="205"/>
      <c r="G19" s="64"/>
    </row>
    <row r="20" spans="3:11">
      <c r="C20" s="71" t="s">
        <v>58</v>
      </c>
      <c r="D20" s="205">
        <v>0</v>
      </c>
      <c r="E20" s="205">
        <v>0</v>
      </c>
      <c r="F20" s="205">
        <v>0</v>
      </c>
      <c r="G20" s="64" t="str">
        <f t="shared" si="0"/>
        <v/>
      </c>
    </row>
    <row r="21" spans="3:11">
      <c r="C21" s="201"/>
      <c r="D21" s="205">
        <v>555</v>
      </c>
      <c r="E21" s="205"/>
      <c r="F21" s="205"/>
      <c r="G21" s="64"/>
    </row>
    <row r="22" spans="3:11">
      <c r="C22" s="201" t="s">
        <v>59</v>
      </c>
      <c r="D22" s="205">
        <v>0</v>
      </c>
      <c r="E22" s="205">
        <v>0</v>
      </c>
      <c r="F22" s="205">
        <v>0</v>
      </c>
      <c r="G22" s="64" t="str">
        <f t="shared" si="0"/>
        <v/>
      </c>
    </row>
    <row r="23" spans="3:11">
      <c r="C23" s="201"/>
      <c r="D23" s="205">
        <v>0</v>
      </c>
      <c r="E23" s="205">
        <v>0</v>
      </c>
      <c r="F23" s="205">
        <v>0</v>
      </c>
      <c r="G23" s="64" t="str">
        <f t="shared" si="0"/>
        <v/>
      </c>
    </row>
    <row r="24" spans="3:11">
      <c r="C24" s="201"/>
      <c r="D24" s="205">
        <v>0</v>
      </c>
      <c r="E24" s="205">
        <v>0</v>
      </c>
      <c r="F24" s="205">
        <v>0</v>
      </c>
      <c r="G24" s="64" t="str">
        <f t="shared" si="0"/>
        <v/>
      </c>
    </row>
    <row r="25" spans="3:11">
      <c r="C25" s="201"/>
      <c r="D25" s="205">
        <v>0</v>
      </c>
      <c r="E25" s="205">
        <v>0</v>
      </c>
      <c r="F25" s="205">
        <v>0</v>
      </c>
      <c r="G25" s="64" t="str">
        <f t="shared" si="0"/>
        <v/>
      </c>
    </row>
    <row r="26" spans="3:11" ht="16.2" thickBot="1">
      <c r="C26" s="67" t="s">
        <v>60</v>
      </c>
      <c r="D26" s="172">
        <f>SUM(D7:D25)</f>
        <v>888</v>
      </c>
      <c r="E26" s="172">
        <f>SUM(E7:E25)</f>
        <v>0</v>
      </c>
      <c r="F26" s="172">
        <f>SUM(F7:F25)</f>
        <v>0</v>
      </c>
      <c r="G26" s="220" t="str">
        <f t="shared" si="0"/>
        <v/>
      </c>
      <c r="H26" s="77"/>
    </row>
    <row r="27" spans="3:11" ht="16.2" thickTop="1">
      <c r="C27" s="74" t="s">
        <v>69</v>
      </c>
      <c r="D27" s="75"/>
      <c r="E27" s="76"/>
      <c r="F27" s="76"/>
      <c r="G27" s="55" t="s">
        <v>46</v>
      </c>
    </row>
    <row r="28" spans="3:11">
      <c r="C28" s="71" t="s">
        <v>61</v>
      </c>
      <c r="D28" s="205">
        <v>0</v>
      </c>
      <c r="E28" s="205">
        <v>0</v>
      </c>
      <c r="F28" s="205">
        <v>0</v>
      </c>
      <c r="G28" s="64" t="str">
        <f t="shared" ref="G28:G35" si="1">IFERROR(E28/F28,"")</f>
        <v/>
      </c>
    </row>
    <row r="29" spans="3:11">
      <c r="C29" s="71" t="s">
        <v>62</v>
      </c>
      <c r="D29" s="205">
        <v>0</v>
      </c>
      <c r="E29" s="205">
        <v>0</v>
      </c>
      <c r="F29" s="205">
        <v>0</v>
      </c>
      <c r="G29" s="64" t="str">
        <f t="shared" si="1"/>
        <v/>
      </c>
      <c r="K29" s="56"/>
    </row>
    <row r="30" spans="3:11">
      <c r="C30" s="71" t="s">
        <v>63</v>
      </c>
      <c r="D30" s="205">
        <v>0</v>
      </c>
      <c r="E30" s="205">
        <v>0</v>
      </c>
      <c r="F30" s="205">
        <v>0</v>
      </c>
      <c r="G30" s="64" t="str">
        <f t="shared" si="1"/>
        <v/>
      </c>
      <c r="J30" s="56"/>
    </row>
    <row r="31" spans="3:11">
      <c r="C31" s="71" t="s">
        <v>64</v>
      </c>
      <c r="D31" s="205">
        <v>0</v>
      </c>
      <c r="E31" s="205">
        <v>0</v>
      </c>
      <c r="F31" s="205">
        <v>0</v>
      </c>
      <c r="G31" s="64" t="str">
        <f t="shared" si="1"/>
        <v/>
      </c>
    </row>
    <row r="32" spans="3:11">
      <c r="C32" s="71" t="s">
        <v>65</v>
      </c>
      <c r="D32" s="205">
        <v>0</v>
      </c>
      <c r="E32" s="205">
        <v>0</v>
      </c>
      <c r="F32" s="205">
        <v>0</v>
      </c>
      <c r="G32" s="64" t="str">
        <f t="shared" si="1"/>
        <v/>
      </c>
    </row>
    <row r="33" spans="3:7">
      <c r="C33" s="71" t="s">
        <v>66</v>
      </c>
      <c r="D33" s="205">
        <v>0</v>
      </c>
      <c r="E33" s="205">
        <v>0</v>
      </c>
      <c r="F33" s="205">
        <v>0</v>
      </c>
      <c r="G33" s="64" t="str">
        <f t="shared" si="1"/>
        <v/>
      </c>
    </row>
    <row r="34" spans="3:7">
      <c r="C34" s="71" t="s">
        <v>176</v>
      </c>
      <c r="D34" s="205">
        <v>0</v>
      </c>
      <c r="E34" s="205">
        <v>0</v>
      </c>
      <c r="F34" s="205">
        <v>0</v>
      </c>
      <c r="G34" s="64" t="str">
        <f t="shared" si="1"/>
        <v/>
      </c>
    </row>
    <row r="35" spans="3:7" ht="16.2" thickBot="1">
      <c r="C35" s="78" t="s">
        <v>67</v>
      </c>
      <c r="D35" s="172">
        <f>SUM(D27:D34)</f>
        <v>0</v>
      </c>
      <c r="E35" s="172">
        <f>SUM(E27:E34)</f>
        <v>0</v>
      </c>
      <c r="F35" s="172">
        <f>SUM(F27:F34)</f>
        <v>0</v>
      </c>
      <c r="G35" s="220" t="str">
        <f t="shared" si="1"/>
        <v/>
      </c>
    </row>
    <row r="36" spans="3:7" ht="16.2" thickTop="1">
      <c r="C36" s="79" t="s">
        <v>68</v>
      </c>
      <c r="D36" s="75"/>
      <c r="E36" s="76"/>
      <c r="F36" s="76"/>
      <c r="G36" s="55"/>
    </row>
    <row r="37" spans="3:7" ht="18">
      <c r="C37" s="80" t="s">
        <v>71</v>
      </c>
      <c r="D37" s="205">
        <v>0</v>
      </c>
      <c r="E37" s="205">
        <v>0</v>
      </c>
      <c r="F37" s="205">
        <v>0</v>
      </c>
      <c r="G37" s="64" t="str">
        <f t="shared" ref="G37:G48" si="2">IFERROR(E37/F37,"")</f>
        <v/>
      </c>
    </row>
    <row r="38" spans="3:7" ht="18">
      <c r="C38" s="80" t="s">
        <v>72</v>
      </c>
      <c r="D38" s="205">
        <v>0</v>
      </c>
      <c r="E38" s="205">
        <v>0</v>
      </c>
      <c r="F38" s="205">
        <v>0</v>
      </c>
      <c r="G38" s="64" t="str">
        <f t="shared" si="2"/>
        <v/>
      </c>
    </row>
    <row r="39" spans="3:7" ht="18">
      <c r="C39" s="80" t="s">
        <v>73</v>
      </c>
      <c r="D39" s="205">
        <v>0</v>
      </c>
      <c r="E39" s="205">
        <v>0</v>
      </c>
      <c r="F39" s="205">
        <v>0</v>
      </c>
      <c r="G39" s="64" t="str">
        <f t="shared" si="2"/>
        <v/>
      </c>
    </row>
    <row r="40" spans="3:7" ht="18">
      <c r="C40" s="80" t="s">
        <v>74</v>
      </c>
      <c r="D40" s="205">
        <v>0</v>
      </c>
      <c r="E40" s="205">
        <v>0</v>
      </c>
      <c r="F40" s="205">
        <v>0</v>
      </c>
      <c r="G40" s="64" t="str">
        <f t="shared" si="2"/>
        <v/>
      </c>
    </row>
    <row r="41" spans="3:7" ht="18">
      <c r="C41" s="80" t="s">
        <v>186</v>
      </c>
      <c r="D41" s="205">
        <v>0</v>
      </c>
      <c r="E41" s="205">
        <v>0</v>
      </c>
      <c r="F41" s="205">
        <v>0</v>
      </c>
      <c r="G41" s="64" t="str">
        <f t="shared" si="2"/>
        <v/>
      </c>
    </row>
    <row r="42" spans="3:7" ht="18">
      <c r="C42" s="80" t="s">
        <v>75</v>
      </c>
      <c r="D42" s="205">
        <v>0</v>
      </c>
      <c r="E42" s="205">
        <v>0</v>
      </c>
      <c r="F42" s="205">
        <v>0</v>
      </c>
      <c r="G42" s="64" t="str">
        <f t="shared" si="2"/>
        <v/>
      </c>
    </row>
    <row r="43" spans="3:7" ht="18">
      <c r="C43" s="80" t="s">
        <v>185</v>
      </c>
      <c r="D43" s="205">
        <v>0</v>
      </c>
      <c r="E43" s="205">
        <v>0</v>
      </c>
      <c r="F43" s="205">
        <v>0</v>
      </c>
      <c r="G43" s="64" t="str">
        <f t="shared" si="2"/>
        <v/>
      </c>
    </row>
    <row r="44" spans="3:7" ht="18">
      <c r="C44" s="81" t="s">
        <v>76</v>
      </c>
      <c r="D44" s="205">
        <v>0</v>
      </c>
      <c r="E44" s="205">
        <v>0</v>
      </c>
      <c r="F44" s="205">
        <v>0</v>
      </c>
      <c r="G44" s="64" t="str">
        <f t="shared" si="2"/>
        <v/>
      </c>
    </row>
    <row r="45" spans="3:7" ht="18">
      <c r="C45" s="82" t="s">
        <v>77</v>
      </c>
      <c r="D45" s="205">
        <v>0</v>
      </c>
      <c r="E45" s="205">
        <v>0</v>
      </c>
      <c r="F45" s="205">
        <v>0</v>
      </c>
      <c r="G45" s="64" t="str">
        <f t="shared" si="2"/>
        <v/>
      </c>
    </row>
    <row r="46" spans="3:7" ht="18">
      <c r="C46" s="80" t="s">
        <v>59</v>
      </c>
      <c r="D46" s="205">
        <v>0</v>
      </c>
      <c r="E46" s="205">
        <v>0</v>
      </c>
      <c r="F46" s="205">
        <v>0</v>
      </c>
      <c r="G46" s="64" t="str">
        <f t="shared" si="2"/>
        <v/>
      </c>
    </row>
    <row r="47" spans="3:7" ht="17.399999999999999">
      <c r="C47" s="102" t="s">
        <v>166</v>
      </c>
      <c r="D47" s="205">
        <v>0</v>
      </c>
      <c r="E47" s="205">
        <v>0</v>
      </c>
      <c r="F47" s="205">
        <v>0</v>
      </c>
      <c r="G47" s="64" t="str">
        <f t="shared" si="2"/>
        <v/>
      </c>
    </row>
    <row r="48" spans="3:7">
      <c r="C48" s="83" t="s">
        <v>177</v>
      </c>
      <c r="D48" s="170">
        <f>SUM(D37:D47)</f>
        <v>0</v>
      </c>
      <c r="E48" s="170">
        <f>SUM(E37:E47)</f>
        <v>0</v>
      </c>
      <c r="F48" s="170">
        <f>SUM(F37:F47)</f>
        <v>0</v>
      </c>
      <c r="G48" s="64" t="str">
        <f t="shared" si="2"/>
        <v/>
      </c>
    </row>
    <row r="49" spans="3:7">
      <c r="C49" s="79" t="s">
        <v>78</v>
      </c>
      <c r="D49" s="65"/>
      <c r="E49" s="66"/>
      <c r="F49" s="66"/>
      <c r="G49" s="221"/>
    </row>
    <row r="50" spans="3:7">
      <c r="C50" s="85" t="s">
        <v>79</v>
      </c>
      <c r="D50" s="205">
        <v>0</v>
      </c>
      <c r="E50" s="205">
        <v>0</v>
      </c>
      <c r="F50" s="205">
        <v>0</v>
      </c>
      <c r="G50" s="64" t="str">
        <f t="shared" ref="G50:G63" si="3">IFERROR(E50/F50,"")</f>
        <v/>
      </c>
    </row>
    <row r="51" spans="3:7">
      <c r="C51" s="84" t="s">
        <v>80</v>
      </c>
      <c r="D51" s="205">
        <v>0</v>
      </c>
      <c r="E51" s="205">
        <v>0</v>
      </c>
      <c r="F51" s="205">
        <v>0</v>
      </c>
      <c r="G51" s="64" t="str">
        <f t="shared" si="3"/>
        <v/>
      </c>
    </row>
    <row r="52" spans="3:7">
      <c r="C52" s="84" t="s">
        <v>81</v>
      </c>
      <c r="D52" s="205">
        <v>0</v>
      </c>
      <c r="E52" s="205">
        <v>0</v>
      </c>
      <c r="F52" s="205">
        <v>0</v>
      </c>
      <c r="G52" s="64" t="str">
        <f t="shared" si="3"/>
        <v/>
      </c>
    </row>
    <row r="53" spans="3:7">
      <c r="C53" s="84" t="s">
        <v>82</v>
      </c>
      <c r="D53" s="205">
        <v>0</v>
      </c>
      <c r="E53" s="205">
        <v>0</v>
      </c>
      <c r="F53" s="205">
        <v>0</v>
      </c>
      <c r="G53" s="64" t="str">
        <f t="shared" si="3"/>
        <v/>
      </c>
    </row>
    <row r="54" spans="3:7">
      <c r="C54" s="85" t="s">
        <v>83</v>
      </c>
      <c r="D54" s="205">
        <v>0</v>
      </c>
      <c r="E54" s="205">
        <v>0</v>
      </c>
      <c r="F54" s="205">
        <v>0</v>
      </c>
      <c r="G54" s="64" t="str">
        <f t="shared" si="3"/>
        <v/>
      </c>
    </row>
    <row r="55" spans="3:7">
      <c r="C55" s="84" t="s">
        <v>84</v>
      </c>
      <c r="D55" s="205">
        <v>0</v>
      </c>
      <c r="E55" s="205">
        <v>0</v>
      </c>
      <c r="F55" s="205">
        <v>0</v>
      </c>
      <c r="G55" s="64" t="str">
        <f t="shared" si="3"/>
        <v/>
      </c>
    </row>
    <row r="56" spans="3:7">
      <c r="C56" s="84" t="s">
        <v>85</v>
      </c>
      <c r="D56" s="205">
        <v>0</v>
      </c>
      <c r="E56" s="205">
        <v>0</v>
      </c>
      <c r="F56" s="205">
        <v>0</v>
      </c>
      <c r="G56" s="64" t="str">
        <f t="shared" si="3"/>
        <v/>
      </c>
    </row>
    <row r="57" spans="3:7">
      <c r="C57" s="84" t="s">
        <v>81</v>
      </c>
      <c r="D57" s="205">
        <v>0</v>
      </c>
      <c r="E57" s="205">
        <v>0</v>
      </c>
      <c r="F57" s="205">
        <v>0</v>
      </c>
      <c r="G57" s="64" t="str">
        <f t="shared" si="3"/>
        <v/>
      </c>
    </row>
    <row r="58" spans="3:7">
      <c r="C58" s="84" t="s">
        <v>86</v>
      </c>
      <c r="D58" s="205">
        <v>0</v>
      </c>
      <c r="E58" s="205">
        <v>0</v>
      </c>
      <c r="F58" s="205">
        <v>0</v>
      </c>
      <c r="G58" s="64" t="str">
        <f t="shared" si="3"/>
        <v/>
      </c>
    </row>
    <row r="59" spans="3:7">
      <c r="C59" s="83" t="s">
        <v>87</v>
      </c>
      <c r="D59" s="205">
        <v>0</v>
      </c>
      <c r="E59" s="205">
        <v>0</v>
      </c>
      <c r="F59" s="205">
        <v>0</v>
      </c>
      <c r="G59" s="64" t="str">
        <f t="shared" si="3"/>
        <v/>
      </c>
    </row>
    <row r="60" spans="3:7">
      <c r="C60" s="84" t="s">
        <v>81</v>
      </c>
      <c r="D60" s="205">
        <v>0</v>
      </c>
      <c r="E60" s="205">
        <v>0</v>
      </c>
      <c r="F60" s="205">
        <v>0</v>
      </c>
      <c r="G60" s="64" t="str">
        <f t="shared" si="3"/>
        <v/>
      </c>
    </row>
    <row r="61" spans="3:7">
      <c r="C61" s="84" t="s">
        <v>88</v>
      </c>
      <c r="D61" s="205">
        <v>0</v>
      </c>
      <c r="E61" s="205">
        <v>0</v>
      </c>
      <c r="F61" s="205">
        <v>0</v>
      </c>
      <c r="G61" s="64" t="str">
        <f t="shared" si="3"/>
        <v/>
      </c>
    </row>
    <row r="62" spans="3:7">
      <c r="C62" s="83" t="s">
        <v>89</v>
      </c>
      <c r="D62" s="170">
        <f>SUM(D50:D61)</f>
        <v>0</v>
      </c>
      <c r="E62" s="170">
        <f>SUM(E50:E61)</f>
        <v>0</v>
      </c>
      <c r="F62" s="170">
        <f>SUM(F50:F61)</f>
        <v>0</v>
      </c>
      <c r="G62" s="64" t="str">
        <f t="shared" si="3"/>
        <v/>
      </c>
    </row>
    <row r="63" spans="3:7" ht="16.2" thickBot="1">
      <c r="C63" s="86" t="s">
        <v>90</v>
      </c>
      <c r="D63" s="171">
        <f>D26+D35+D48+D62</f>
        <v>888</v>
      </c>
      <c r="E63" s="171">
        <f>E26+E35+E48+E62</f>
        <v>0</v>
      </c>
      <c r="F63" s="171">
        <f>F26+F35+F48+F62</f>
        <v>0</v>
      </c>
      <c r="G63" s="64" t="str">
        <f t="shared" si="3"/>
        <v/>
      </c>
    </row>
    <row r="64" spans="3:7">
      <c r="C64" s="51" t="s">
        <v>91</v>
      </c>
    </row>
    <row r="83" spans="3:7">
      <c r="C83" s="56"/>
    </row>
    <row r="84" spans="3:7">
      <c r="C84" s="56"/>
    </row>
    <row r="85" spans="3:7">
      <c r="C85" s="56"/>
      <c r="D85" s="56"/>
      <c r="E85" s="56"/>
      <c r="F85" s="56"/>
      <c r="G85" s="56"/>
    </row>
    <row r="86" spans="3:7">
      <c r="C86" s="56"/>
      <c r="D86" s="56"/>
      <c r="E86" s="56"/>
      <c r="F86" s="56"/>
      <c r="G86" s="56"/>
    </row>
    <row r="87" spans="3:7">
      <c r="C87" s="56"/>
      <c r="D87" s="56"/>
      <c r="E87" s="56"/>
      <c r="F87" s="56"/>
      <c r="G87" s="56"/>
    </row>
    <row r="88" spans="3:7">
      <c r="C88" s="56"/>
      <c r="D88" s="56"/>
      <c r="E88" s="56"/>
      <c r="F88" s="56"/>
      <c r="G88" s="56"/>
    </row>
    <row r="89" spans="3:7">
      <c r="C89" s="56"/>
      <c r="D89" s="56"/>
      <c r="E89" s="56"/>
      <c r="F89" s="56"/>
      <c r="G89" s="56"/>
    </row>
    <row r="90" spans="3:7">
      <c r="C90" s="56"/>
      <c r="D90" s="56"/>
      <c r="E90" s="56"/>
      <c r="F90" s="56"/>
      <c r="G90" s="56"/>
    </row>
    <row r="91" spans="3:7">
      <c r="C91" s="56"/>
      <c r="D91" s="56"/>
      <c r="E91" s="56"/>
      <c r="F91" s="56"/>
      <c r="G91" s="56"/>
    </row>
    <row r="92" spans="3:7">
      <c r="C92" s="56"/>
      <c r="D92" s="56"/>
      <c r="E92" s="56"/>
      <c r="F92" s="56"/>
      <c r="G92" s="56"/>
    </row>
    <row r="93" spans="3:7">
      <c r="C93" s="56"/>
      <c r="D93" s="56"/>
      <c r="E93" s="56"/>
      <c r="F93" s="56"/>
      <c r="G93" s="56"/>
    </row>
    <row r="94" spans="3:7">
      <c r="C94" s="56"/>
      <c r="D94" s="56"/>
      <c r="E94" s="56"/>
      <c r="F94" s="56"/>
      <c r="G94" s="56"/>
    </row>
    <row r="95" spans="3:7">
      <c r="C95" s="56"/>
      <c r="D95" s="56"/>
      <c r="E95" s="56"/>
      <c r="F95" s="56"/>
      <c r="G95" s="56"/>
    </row>
    <row r="96" spans="3:7">
      <c r="C96" s="56"/>
      <c r="D96" s="56"/>
      <c r="E96" s="56"/>
      <c r="F96" s="56"/>
      <c r="G96" s="56"/>
    </row>
    <row r="97" spans="3:7">
      <c r="C97" s="56"/>
      <c r="D97" s="56"/>
      <c r="E97" s="56"/>
      <c r="F97" s="56"/>
      <c r="G97" s="56"/>
    </row>
    <row r="98" spans="3:7">
      <c r="C98" s="56"/>
      <c r="D98" s="56"/>
      <c r="E98" s="56"/>
      <c r="F98" s="56"/>
      <c r="G98" s="56"/>
    </row>
    <row r="99" spans="3:7">
      <c r="C99" s="56"/>
      <c r="D99" s="56"/>
      <c r="E99" s="56"/>
      <c r="F99" s="56"/>
      <c r="G99" s="56"/>
    </row>
    <row r="100" spans="3:7">
      <c r="C100" s="56"/>
      <c r="D100" s="56"/>
      <c r="E100" s="56"/>
      <c r="F100" s="56"/>
      <c r="G100" s="56"/>
    </row>
    <row r="101" spans="3:7">
      <c r="C101" s="56"/>
      <c r="D101" s="56"/>
      <c r="E101" s="56"/>
      <c r="F101" s="56"/>
      <c r="G101" s="56"/>
    </row>
    <row r="102" spans="3:7">
      <c r="C102" s="56"/>
      <c r="D102" s="56"/>
      <c r="E102" s="56"/>
      <c r="F102" s="56"/>
      <c r="G102" s="56"/>
    </row>
    <row r="103" spans="3:7">
      <c r="C103" s="56"/>
      <c r="D103" s="56"/>
      <c r="E103" s="56"/>
      <c r="F103" s="56"/>
      <c r="G103" s="56"/>
    </row>
    <row r="104" spans="3:7">
      <c r="C104" s="56"/>
      <c r="D104" s="56"/>
      <c r="E104" s="56"/>
      <c r="F104" s="56"/>
      <c r="G104" s="56"/>
    </row>
    <row r="105" spans="3:7">
      <c r="C105" s="56"/>
      <c r="D105" s="56"/>
      <c r="E105" s="56"/>
      <c r="F105" s="56"/>
      <c r="G105" s="56"/>
    </row>
    <row r="106" spans="3:7">
      <c r="C106" s="56"/>
      <c r="D106" s="56"/>
      <c r="E106" s="56"/>
      <c r="F106" s="56"/>
      <c r="G106" s="56"/>
    </row>
    <row r="107" spans="3:7">
      <c r="C107" s="56"/>
      <c r="D107" s="56"/>
      <c r="E107" s="56"/>
      <c r="F107" s="56"/>
      <c r="G107" s="56"/>
    </row>
    <row r="108" spans="3:7">
      <c r="C108" s="56"/>
      <c r="D108" s="56"/>
      <c r="E108" s="56"/>
      <c r="F108" s="56"/>
      <c r="G108" s="56"/>
    </row>
    <row r="109" spans="3:7">
      <c r="C109" s="56"/>
      <c r="D109" s="56"/>
      <c r="E109" s="56"/>
      <c r="F109" s="56"/>
      <c r="G109" s="56"/>
    </row>
    <row r="110" spans="3:7">
      <c r="C110" s="56"/>
      <c r="D110" s="56"/>
      <c r="E110" s="56"/>
      <c r="F110" s="56"/>
      <c r="G110" s="56"/>
    </row>
    <row r="111" spans="3:7">
      <c r="C111" s="56"/>
      <c r="D111" s="56"/>
      <c r="E111" s="56"/>
      <c r="F111" s="56"/>
      <c r="G111" s="56"/>
    </row>
    <row r="112" spans="3:7">
      <c r="C112" s="56"/>
      <c r="D112" s="56"/>
      <c r="E112" s="56"/>
      <c r="F112" s="56"/>
      <c r="G112" s="56"/>
    </row>
    <row r="113" spans="3:7">
      <c r="C113" s="56"/>
      <c r="D113" s="56"/>
      <c r="E113" s="56"/>
      <c r="F113" s="56"/>
      <c r="G113" s="56"/>
    </row>
    <row r="114" spans="3:7">
      <c r="C114" s="56"/>
      <c r="D114" s="56"/>
      <c r="E114" s="56"/>
      <c r="F114" s="56"/>
      <c r="G114" s="56"/>
    </row>
    <row r="115" spans="3:7">
      <c r="C115" s="56"/>
      <c r="D115" s="56"/>
      <c r="E115" s="56"/>
      <c r="F115" s="56"/>
      <c r="G115" s="56"/>
    </row>
    <row r="116" spans="3:7">
      <c r="C116" s="56"/>
      <c r="D116" s="56"/>
      <c r="E116" s="56"/>
      <c r="F116" s="56"/>
      <c r="G116" s="56"/>
    </row>
    <row r="117" spans="3:7">
      <c r="C117" s="56"/>
      <c r="D117" s="56"/>
      <c r="E117" s="56"/>
      <c r="F117" s="56"/>
      <c r="G117" s="56"/>
    </row>
    <row r="118" spans="3:7">
      <c r="C118" s="56"/>
      <c r="D118" s="56"/>
      <c r="E118" s="56"/>
      <c r="F118" s="56"/>
      <c r="G118" s="56"/>
    </row>
    <row r="119" spans="3:7">
      <c r="C119" s="56"/>
      <c r="D119" s="56"/>
      <c r="E119" s="56"/>
      <c r="F119" s="56"/>
      <c r="G119" s="56"/>
    </row>
    <row r="120" spans="3:7">
      <c r="C120" s="56"/>
      <c r="D120" s="56"/>
      <c r="E120" s="56"/>
      <c r="F120" s="56"/>
      <c r="G120" s="56"/>
    </row>
    <row r="121" spans="3:7">
      <c r="C121" s="56"/>
      <c r="D121" s="56"/>
      <c r="E121" s="56"/>
      <c r="F121" s="56"/>
      <c r="G121" s="56"/>
    </row>
    <row r="122" spans="3:7">
      <c r="C122" s="56"/>
      <c r="D122" s="56"/>
      <c r="E122" s="56"/>
      <c r="F122" s="56"/>
      <c r="G122" s="56"/>
    </row>
    <row r="123" spans="3:7">
      <c r="C123" s="56"/>
      <c r="D123" s="56"/>
      <c r="E123" s="56"/>
      <c r="F123" s="56"/>
      <c r="G123" s="56"/>
    </row>
    <row r="124" spans="3:7">
      <c r="C124" s="56"/>
      <c r="D124" s="56"/>
      <c r="E124" s="56"/>
      <c r="F124" s="56"/>
      <c r="G124" s="56"/>
    </row>
    <row r="125" spans="3:7">
      <c r="C125" s="56"/>
      <c r="D125" s="56"/>
      <c r="E125" s="56"/>
      <c r="F125" s="56"/>
      <c r="G125" s="56"/>
    </row>
    <row r="126" spans="3:7">
      <c r="C126" s="56"/>
      <c r="D126" s="56"/>
      <c r="E126" s="56"/>
      <c r="F126" s="56"/>
      <c r="G126" s="56"/>
    </row>
    <row r="127" spans="3:7">
      <c r="C127" s="56"/>
      <c r="D127" s="56"/>
      <c r="E127" s="56"/>
      <c r="F127" s="56"/>
      <c r="G127" s="56"/>
    </row>
    <row r="128" spans="3:7">
      <c r="C128" s="56"/>
      <c r="D128" s="56"/>
      <c r="E128" s="56"/>
      <c r="F128" s="56"/>
      <c r="G128" s="56"/>
    </row>
    <row r="129" spans="3:7">
      <c r="C129" s="56"/>
      <c r="D129" s="56"/>
      <c r="E129" s="56"/>
      <c r="F129" s="56"/>
      <c r="G129" s="56"/>
    </row>
    <row r="130" spans="3:7">
      <c r="C130" s="56"/>
      <c r="D130" s="56"/>
      <c r="E130" s="56"/>
      <c r="F130" s="56"/>
      <c r="G130" s="56"/>
    </row>
    <row r="131" spans="3:7">
      <c r="C131" s="56"/>
      <c r="D131" s="56"/>
      <c r="E131" s="56"/>
      <c r="F131" s="56"/>
      <c r="G131" s="56"/>
    </row>
    <row r="132" spans="3:7">
      <c r="C132" s="56"/>
      <c r="D132" s="56"/>
      <c r="E132" s="56"/>
      <c r="F132" s="56"/>
      <c r="G132" s="56"/>
    </row>
    <row r="133" spans="3:7">
      <c r="C133" s="56"/>
      <c r="D133" s="56"/>
      <c r="E133" s="56"/>
      <c r="F133" s="56"/>
      <c r="G133" s="56"/>
    </row>
    <row r="134" spans="3:7">
      <c r="C134" s="56"/>
      <c r="D134" s="56"/>
      <c r="E134" s="56"/>
      <c r="F134" s="56"/>
      <c r="G134" s="56"/>
    </row>
    <row r="135" spans="3:7">
      <c r="C135" s="56"/>
      <c r="D135" s="56"/>
      <c r="E135" s="56"/>
      <c r="F135" s="56"/>
      <c r="G135" s="56"/>
    </row>
    <row r="136" spans="3:7">
      <c r="C136" s="56"/>
      <c r="D136" s="56"/>
      <c r="E136" s="56"/>
      <c r="F136" s="56"/>
      <c r="G136" s="56"/>
    </row>
    <row r="137" spans="3:7">
      <c r="C137" s="56"/>
      <c r="D137" s="56"/>
      <c r="E137" s="56"/>
      <c r="F137" s="56"/>
      <c r="G137" s="56"/>
    </row>
    <row r="138" spans="3:7">
      <c r="C138" s="56"/>
      <c r="D138" s="56"/>
      <c r="E138" s="56"/>
      <c r="F138" s="56"/>
      <c r="G138" s="56"/>
    </row>
    <row r="139" spans="3:7">
      <c r="C139" s="56"/>
      <c r="D139" s="56"/>
      <c r="E139" s="56"/>
      <c r="F139" s="56"/>
      <c r="G139" s="56"/>
    </row>
    <row r="140" spans="3:7">
      <c r="C140" s="56"/>
      <c r="D140" s="56"/>
      <c r="E140" s="56"/>
      <c r="F140" s="56"/>
      <c r="G140" s="56"/>
    </row>
    <row r="141" spans="3:7">
      <c r="D141" s="56"/>
      <c r="E141" s="56"/>
      <c r="F141" s="56"/>
      <c r="G141" s="56"/>
    </row>
    <row r="142" spans="3:7">
      <c r="D142" s="56"/>
      <c r="E142" s="56"/>
      <c r="F142" s="56"/>
      <c r="G142" s="56"/>
    </row>
  </sheetData>
  <phoneticPr fontId="4" type="noConversion"/>
  <pageMargins left="0.75" right="0.75" top="0.88208333333333333" bottom="1" header="0.5" footer="0.5"/>
  <pageSetup scale="60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E55"/>
  <sheetViews>
    <sheetView view="pageBreakPreview" zoomScale="60" zoomScaleNormal="100" workbookViewId="0">
      <selection activeCell="C29" sqref="C29"/>
    </sheetView>
  </sheetViews>
  <sheetFormatPr defaultColWidth="8.8984375" defaultRowHeight="18"/>
  <cols>
    <col min="1" max="1" width="49.3984375" style="53" bestFit="1" customWidth="1"/>
    <col min="2" max="2" width="14" style="53" customWidth="1"/>
    <col min="3" max="3" width="11.09765625" style="53" bestFit="1" customWidth="1"/>
    <col min="4" max="4" width="13.8984375" style="53" bestFit="1" customWidth="1"/>
    <col min="5" max="5" width="12" style="53" bestFit="1" customWidth="1"/>
    <col min="6" max="16384" width="8.8984375" style="53"/>
  </cols>
  <sheetData>
    <row r="1" spans="1:5">
      <c r="A1" s="53" t="s">
        <v>173</v>
      </c>
    </row>
    <row r="2" spans="1:5" ht="18.600000000000001" thickBot="1">
      <c r="A2" s="53">
        <f>'CASH-RECON &amp; RECAP'!K10</f>
        <v>0</v>
      </c>
      <c r="B2" s="194" t="s">
        <v>5</v>
      </c>
      <c r="C2" s="197">
        <f>'CASH-RECON &amp; RECAP'!K11</f>
        <v>0</v>
      </c>
    </row>
    <row r="3" spans="1:5" ht="18.600000000000001" thickTop="1">
      <c r="A3" s="52"/>
      <c r="B3" s="93" t="s">
        <v>42</v>
      </c>
      <c r="C3" s="93" t="s">
        <v>40</v>
      </c>
      <c r="D3" s="93" t="s">
        <v>1</v>
      </c>
      <c r="E3" s="91" t="s">
        <v>43</v>
      </c>
    </row>
    <row r="4" spans="1:5" ht="18.600000000000001" thickBot="1">
      <c r="A4" s="54" t="s">
        <v>14</v>
      </c>
      <c r="B4" s="94" t="s">
        <v>41</v>
      </c>
      <c r="C4" s="94" t="s">
        <v>22</v>
      </c>
      <c r="D4" s="94" t="s">
        <v>2</v>
      </c>
      <c r="E4" s="92" t="s">
        <v>2</v>
      </c>
    </row>
    <row r="5" spans="1:5">
      <c r="A5" s="87" t="s">
        <v>53</v>
      </c>
      <c r="B5" s="204"/>
      <c r="C5" s="204"/>
      <c r="D5" s="204"/>
      <c r="E5" s="90" t="str">
        <f>IFERROR(C5/D5,"")</f>
        <v/>
      </c>
    </row>
    <row r="6" spans="1:5">
      <c r="A6" s="80" t="s">
        <v>178</v>
      </c>
      <c r="B6" s="204">
        <v>0</v>
      </c>
      <c r="C6" s="204">
        <v>0</v>
      </c>
      <c r="D6" s="204">
        <v>0</v>
      </c>
      <c r="E6" s="90" t="str">
        <f t="shared" ref="E6:E29" si="0">IFERROR(C6/D6,"")</f>
        <v/>
      </c>
    </row>
    <row r="7" spans="1:5">
      <c r="A7" s="80" t="s">
        <v>93</v>
      </c>
      <c r="B7" s="204">
        <v>0</v>
      </c>
      <c r="C7" s="204">
        <v>0</v>
      </c>
      <c r="D7" s="204">
        <v>0</v>
      </c>
      <c r="E7" s="90" t="str">
        <f t="shared" si="0"/>
        <v/>
      </c>
    </row>
    <row r="8" spans="1:5">
      <c r="A8" s="80" t="s">
        <v>96</v>
      </c>
      <c r="B8" s="204">
        <v>0</v>
      </c>
      <c r="C8" s="204">
        <v>0</v>
      </c>
      <c r="D8" s="204">
        <v>0</v>
      </c>
      <c r="E8" s="90" t="str">
        <f t="shared" si="0"/>
        <v/>
      </c>
    </row>
    <row r="9" spans="1:5">
      <c r="A9" s="80" t="s">
        <v>94</v>
      </c>
      <c r="B9" s="204">
        <v>0</v>
      </c>
      <c r="C9" s="204">
        <v>0</v>
      </c>
      <c r="D9" s="204">
        <v>0</v>
      </c>
      <c r="E9" s="90" t="str">
        <f t="shared" si="0"/>
        <v/>
      </c>
    </row>
    <row r="10" spans="1:5">
      <c r="A10" s="80" t="s">
        <v>102</v>
      </c>
      <c r="B10" s="204">
        <v>0</v>
      </c>
      <c r="C10" s="204">
        <v>0</v>
      </c>
      <c r="D10" s="204">
        <v>0</v>
      </c>
      <c r="E10" s="90" t="str">
        <f t="shared" si="0"/>
        <v/>
      </c>
    </row>
    <row r="11" spans="1:5">
      <c r="A11" s="202" t="s">
        <v>179</v>
      </c>
      <c r="B11" s="204">
        <v>0</v>
      </c>
      <c r="C11" s="204">
        <v>0</v>
      </c>
      <c r="D11" s="204">
        <v>0</v>
      </c>
      <c r="E11" s="90" t="str">
        <f t="shared" si="0"/>
        <v/>
      </c>
    </row>
    <row r="12" spans="1:5">
      <c r="A12" s="80" t="s">
        <v>99</v>
      </c>
      <c r="B12" s="204">
        <v>0</v>
      </c>
      <c r="C12" s="204">
        <v>0</v>
      </c>
      <c r="D12" s="204">
        <v>0</v>
      </c>
      <c r="E12" s="90" t="str">
        <f t="shared" si="0"/>
        <v/>
      </c>
    </row>
    <row r="13" spans="1:5">
      <c r="A13" s="80" t="s">
        <v>180</v>
      </c>
      <c r="B13" s="204">
        <v>0</v>
      </c>
      <c r="C13" s="204">
        <v>0</v>
      </c>
      <c r="D13" s="204">
        <v>0</v>
      </c>
      <c r="E13" s="90" t="str">
        <f t="shared" si="0"/>
        <v/>
      </c>
    </row>
    <row r="14" spans="1:5">
      <c r="A14" s="202" t="s">
        <v>181</v>
      </c>
      <c r="B14" s="204">
        <v>0</v>
      </c>
      <c r="C14" s="204">
        <v>0</v>
      </c>
      <c r="D14" s="204">
        <v>0</v>
      </c>
      <c r="E14" s="90" t="str">
        <f t="shared" si="0"/>
        <v/>
      </c>
    </row>
    <row r="15" spans="1:5">
      <c r="A15" s="80" t="s">
        <v>97</v>
      </c>
      <c r="B15" s="204">
        <v>0</v>
      </c>
      <c r="C15" s="204">
        <v>0</v>
      </c>
      <c r="D15" s="204">
        <v>0</v>
      </c>
      <c r="E15" s="90" t="str">
        <f t="shared" si="0"/>
        <v/>
      </c>
    </row>
    <row r="16" spans="1:5">
      <c r="A16" s="80" t="s">
        <v>182</v>
      </c>
      <c r="B16" s="204">
        <v>0</v>
      </c>
      <c r="C16" s="204">
        <v>0</v>
      </c>
      <c r="D16" s="204">
        <v>0</v>
      </c>
      <c r="E16" s="90" t="str">
        <f t="shared" si="0"/>
        <v/>
      </c>
    </row>
    <row r="17" spans="1:5">
      <c r="A17" s="80" t="s">
        <v>183</v>
      </c>
      <c r="B17" s="204">
        <v>0</v>
      </c>
      <c r="C17" s="204">
        <v>0</v>
      </c>
      <c r="D17" s="204">
        <v>0</v>
      </c>
      <c r="E17" s="90" t="str">
        <f t="shared" si="0"/>
        <v/>
      </c>
    </row>
    <row r="18" spans="1:5">
      <c r="A18" s="80" t="s">
        <v>98</v>
      </c>
      <c r="B18" s="204">
        <v>0</v>
      </c>
      <c r="C18" s="204">
        <v>0</v>
      </c>
      <c r="D18" s="204">
        <v>0</v>
      </c>
      <c r="E18" s="90" t="str">
        <f t="shared" si="0"/>
        <v/>
      </c>
    </row>
    <row r="19" spans="1:5">
      <c r="A19" s="80" t="s">
        <v>95</v>
      </c>
      <c r="B19" s="204">
        <v>0</v>
      </c>
      <c r="C19" s="204">
        <v>0</v>
      </c>
      <c r="D19" s="204">
        <v>0</v>
      </c>
      <c r="E19" s="90" t="str">
        <f t="shared" si="0"/>
        <v/>
      </c>
    </row>
    <row r="20" spans="1:5">
      <c r="A20" s="80" t="s">
        <v>184</v>
      </c>
      <c r="B20" s="204">
        <v>0</v>
      </c>
      <c r="C20" s="204">
        <v>0</v>
      </c>
      <c r="D20" s="204">
        <v>0</v>
      </c>
      <c r="E20" s="90" t="str">
        <f t="shared" si="0"/>
        <v/>
      </c>
    </row>
    <row r="21" spans="1:5">
      <c r="A21" s="80" t="s">
        <v>100</v>
      </c>
      <c r="B21" s="204">
        <v>0</v>
      </c>
      <c r="C21" s="204">
        <v>0</v>
      </c>
      <c r="D21" s="204">
        <v>0</v>
      </c>
      <c r="E21" s="90" t="str">
        <f t="shared" si="0"/>
        <v/>
      </c>
    </row>
    <row r="22" spans="1:5">
      <c r="A22" s="80" t="s">
        <v>101</v>
      </c>
      <c r="B22" s="204">
        <v>0</v>
      </c>
      <c r="C22" s="204">
        <v>0</v>
      </c>
      <c r="D22" s="204">
        <v>0</v>
      </c>
      <c r="E22" s="90" t="str">
        <f t="shared" si="0"/>
        <v/>
      </c>
    </row>
    <row r="23" spans="1:5">
      <c r="A23" s="80" t="s">
        <v>187</v>
      </c>
      <c r="B23" s="204">
        <v>0</v>
      </c>
      <c r="C23" s="204">
        <v>0</v>
      </c>
      <c r="D23" s="204">
        <v>0</v>
      </c>
      <c r="E23" s="90" t="str">
        <f t="shared" si="0"/>
        <v/>
      </c>
    </row>
    <row r="24" spans="1:5">
      <c r="A24" s="80" t="s">
        <v>92</v>
      </c>
      <c r="B24" s="204">
        <v>0</v>
      </c>
      <c r="C24" s="204">
        <v>0</v>
      </c>
      <c r="D24" s="204">
        <v>0</v>
      </c>
      <c r="E24" s="90" t="str">
        <f t="shared" si="0"/>
        <v/>
      </c>
    </row>
    <row r="25" spans="1:5">
      <c r="A25" s="80" t="s">
        <v>188</v>
      </c>
      <c r="B25" s="204">
        <v>0</v>
      </c>
      <c r="C25" s="204">
        <v>0</v>
      </c>
      <c r="D25" s="204">
        <v>0</v>
      </c>
      <c r="E25" s="90" t="str">
        <f t="shared" si="0"/>
        <v/>
      </c>
    </row>
    <row r="26" spans="1:5">
      <c r="A26" s="80"/>
      <c r="B26" s="204">
        <v>0</v>
      </c>
      <c r="C26" s="204">
        <v>0</v>
      </c>
      <c r="D26" s="204">
        <v>0</v>
      </c>
      <c r="E26" s="90" t="str">
        <f t="shared" si="0"/>
        <v/>
      </c>
    </row>
    <row r="27" spans="1:5">
      <c r="A27" s="80"/>
      <c r="B27" s="204">
        <v>0</v>
      </c>
      <c r="C27" s="204">
        <v>0</v>
      </c>
      <c r="D27" s="204">
        <v>0</v>
      </c>
      <c r="E27" s="90" t="str">
        <f t="shared" si="0"/>
        <v/>
      </c>
    </row>
    <row r="28" spans="1:5">
      <c r="A28" s="80"/>
      <c r="B28" s="204">
        <v>0</v>
      </c>
      <c r="C28" s="204">
        <v>0</v>
      </c>
      <c r="D28" s="204">
        <v>0</v>
      </c>
      <c r="E28" s="90" t="str">
        <f t="shared" si="0"/>
        <v/>
      </c>
    </row>
    <row r="29" spans="1:5" ht="18.600000000000001" thickBot="1">
      <c r="A29" s="89" t="s">
        <v>103</v>
      </c>
      <c r="B29" s="95">
        <f>SUM(B5:B25)</f>
        <v>0</v>
      </c>
      <c r="C29" s="95">
        <f>SUM(C5:C25)</f>
        <v>0</v>
      </c>
      <c r="D29" s="95">
        <f>SUM(D5:D25)</f>
        <v>0</v>
      </c>
      <c r="E29" s="222" t="str">
        <f t="shared" si="0"/>
        <v/>
      </c>
    </row>
    <row r="30" spans="1:5" ht="18.600000000000001" thickTop="1">
      <c r="A30" s="98" t="s">
        <v>104</v>
      </c>
      <c r="B30" s="96"/>
      <c r="C30" s="96"/>
      <c r="D30" s="96"/>
      <c r="E30" s="97"/>
    </row>
    <row r="31" spans="1:5">
      <c r="A31" s="80" t="s">
        <v>61</v>
      </c>
      <c r="B31" s="204">
        <v>0</v>
      </c>
      <c r="C31" s="204">
        <v>0</v>
      </c>
      <c r="D31" s="204">
        <v>0</v>
      </c>
      <c r="E31" s="90" t="str">
        <f t="shared" ref="E31:E38" si="1">IFERROR(C31/D31,"")</f>
        <v/>
      </c>
    </row>
    <row r="32" spans="1:5">
      <c r="A32" s="80" t="s">
        <v>62</v>
      </c>
      <c r="B32" s="204">
        <v>0</v>
      </c>
      <c r="C32" s="204">
        <v>0</v>
      </c>
      <c r="D32" s="204">
        <v>0</v>
      </c>
      <c r="E32" s="90" t="str">
        <f t="shared" si="1"/>
        <v/>
      </c>
    </row>
    <row r="33" spans="1:5">
      <c r="A33" s="80" t="s">
        <v>63</v>
      </c>
      <c r="B33" s="204">
        <v>0</v>
      </c>
      <c r="C33" s="204">
        <v>0</v>
      </c>
      <c r="D33" s="204">
        <v>0</v>
      </c>
      <c r="E33" s="90" t="str">
        <f t="shared" si="1"/>
        <v/>
      </c>
    </row>
    <row r="34" spans="1:5">
      <c r="A34" s="80" t="s">
        <v>64</v>
      </c>
      <c r="B34" s="204">
        <v>0</v>
      </c>
      <c r="C34" s="204">
        <v>0</v>
      </c>
      <c r="D34" s="204">
        <v>0</v>
      </c>
      <c r="E34" s="90" t="str">
        <f t="shared" si="1"/>
        <v/>
      </c>
    </row>
    <row r="35" spans="1:5">
      <c r="A35" s="80" t="s">
        <v>65</v>
      </c>
      <c r="B35" s="204">
        <v>0</v>
      </c>
      <c r="C35" s="204">
        <v>0</v>
      </c>
      <c r="D35" s="204">
        <v>0</v>
      </c>
      <c r="E35" s="90" t="str">
        <f t="shared" si="1"/>
        <v/>
      </c>
    </row>
    <row r="36" spans="1:5">
      <c r="A36" s="80" t="s">
        <v>66</v>
      </c>
      <c r="B36" s="204">
        <v>0</v>
      </c>
      <c r="C36" s="204">
        <v>0</v>
      </c>
      <c r="D36" s="204">
        <v>0</v>
      </c>
      <c r="E36" s="90" t="str">
        <f t="shared" si="1"/>
        <v/>
      </c>
    </row>
    <row r="37" spans="1:5">
      <c r="A37" s="88" t="s">
        <v>105</v>
      </c>
      <c r="B37" s="204">
        <v>0</v>
      </c>
      <c r="C37" s="204">
        <v>0</v>
      </c>
      <c r="D37" s="204">
        <v>0</v>
      </c>
      <c r="E37" s="90" t="str">
        <f t="shared" si="1"/>
        <v/>
      </c>
    </row>
    <row r="38" spans="1:5" ht="18.600000000000001" thickBot="1">
      <c r="A38" s="89" t="s">
        <v>106</v>
      </c>
      <c r="B38" s="95">
        <f>SUM(B31:B37)</f>
        <v>0</v>
      </c>
      <c r="C38" s="95">
        <f>SUM(C31:C37)</f>
        <v>0</v>
      </c>
      <c r="D38" s="95">
        <f>SUM(D31:D37)</f>
        <v>0</v>
      </c>
      <c r="E38" s="222" t="str">
        <f t="shared" si="1"/>
        <v/>
      </c>
    </row>
    <row r="39" spans="1:5" ht="18.600000000000001" thickTop="1">
      <c r="A39" s="98" t="s">
        <v>107</v>
      </c>
      <c r="B39" s="96"/>
      <c r="C39" s="99"/>
      <c r="D39" s="99"/>
      <c r="E39" s="100"/>
    </row>
    <row r="40" spans="1:5">
      <c r="A40" s="80" t="s">
        <v>108</v>
      </c>
      <c r="B40" s="204">
        <v>0</v>
      </c>
      <c r="C40" s="204">
        <v>0</v>
      </c>
      <c r="D40" s="204">
        <v>0</v>
      </c>
      <c r="E40" s="90" t="str">
        <f t="shared" ref="E40:E48" si="2">IFERROR(C40/D40,"")</f>
        <v/>
      </c>
    </row>
    <row r="41" spans="1:5">
      <c r="A41" s="80" t="s">
        <v>109</v>
      </c>
      <c r="B41" s="204">
        <v>0</v>
      </c>
      <c r="C41" s="204">
        <v>0</v>
      </c>
      <c r="D41" s="204">
        <v>0</v>
      </c>
      <c r="E41" s="90" t="str">
        <f t="shared" si="2"/>
        <v/>
      </c>
    </row>
    <row r="42" spans="1:5">
      <c r="A42" s="80" t="s">
        <v>110</v>
      </c>
      <c r="B42" s="204">
        <v>0</v>
      </c>
      <c r="C42" s="204">
        <v>0</v>
      </c>
      <c r="D42" s="204">
        <v>0</v>
      </c>
      <c r="E42" s="90" t="str">
        <f t="shared" si="2"/>
        <v/>
      </c>
    </row>
    <row r="43" spans="1:5">
      <c r="A43" s="101" t="s">
        <v>111</v>
      </c>
      <c r="B43" s="204">
        <v>0</v>
      </c>
      <c r="C43" s="204">
        <v>0</v>
      </c>
      <c r="D43" s="204">
        <v>0</v>
      </c>
      <c r="E43" s="90" t="str">
        <f t="shared" si="2"/>
        <v/>
      </c>
    </row>
    <row r="44" spans="1:5">
      <c r="A44" s="101" t="s">
        <v>112</v>
      </c>
      <c r="B44" s="204">
        <v>0</v>
      </c>
      <c r="C44" s="204">
        <v>0</v>
      </c>
      <c r="D44" s="204">
        <v>0</v>
      </c>
      <c r="E44" s="90" t="str">
        <f t="shared" si="2"/>
        <v/>
      </c>
    </row>
    <row r="45" spans="1:5">
      <c r="A45" s="101" t="s">
        <v>113</v>
      </c>
      <c r="B45" s="204">
        <v>0</v>
      </c>
      <c r="C45" s="204">
        <v>0</v>
      </c>
      <c r="D45" s="204">
        <v>0</v>
      </c>
      <c r="E45" s="90" t="str">
        <f t="shared" si="2"/>
        <v/>
      </c>
    </row>
    <row r="46" spans="1:5">
      <c r="A46" s="101" t="s">
        <v>114</v>
      </c>
      <c r="B46" s="204">
        <v>0</v>
      </c>
      <c r="C46" s="204">
        <v>0</v>
      </c>
      <c r="D46" s="204">
        <v>0</v>
      </c>
      <c r="E46" s="90" t="str">
        <f t="shared" si="2"/>
        <v/>
      </c>
    </row>
    <row r="47" spans="1:5">
      <c r="A47" s="102" t="s">
        <v>166</v>
      </c>
      <c r="B47" s="204">
        <v>0</v>
      </c>
      <c r="C47" s="204">
        <v>0</v>
      </c>
      <c r="D47" s="204">
        <v>0</v>
      </c>
      <c r="E47" s="90" t="str">
        <f t="shared" si="2"/>
        <v/>
      </c>
    </row>
    <row r="48" spans="1:5" ht="18.600000000000001" thickBot="1">
      <c r="A48" s="89" t="s">
        <v>115</v>
      </c>
      <c r="B48" s="95">
        <f>SUM(B40:B47)</f>
        <v>0</v>
      </c>
      <c r="C48" s="95">
        <f>SUM(C40:C47)</f>
        <v>0</v>
      </c>
      <c r="D48" s="95">
        <f>SUM(D40:D47)</f>
        <v>0</v>
      </c>
      <c r="E48" s="222" t="str">
        <f t="shared" si="2"/>
        <v/>
      </c>
    </row>
    <row r="49" spans="1:5" ht="18.600000000000001" thickTop="1">
      <c r="A49" s="98" t="s">
        <v>78</v>
      </c>
      <c r="B49" s="96"/>
      <c r="C49" s="99"/>
      <c r="D49" s="99"/>
      <c r="E49" s="100"/>
    </row>
    <row r="50" spans="1:5">
      <c r="A50" s="80" t="s">
        <v>116</v>
      </c>
      <c r="B50" s="204">
        <v>0</v>
      </c>
      <c r="C50" s="204">
        <v>0</v>
      </c>
      <c r="D50" s="204">
        <v>0</v>
      </c>
      <c r="E50" s="90" t="str">
        <f>IFERROR(C50/D50,"")</f>
        <v/>
      </c>
    </row>
    <row r="51" spans="1:5">
      <c r="A51" s="80" t="s">
        <v>117</v>
      </c>
      <c r="B51" s="204">
        <v>0</v>
      </c>
      <c r="C51" s="204">
        <v>0</v>
      </c>
      <c r="D51" s="204">
        <v>0</v>
      </c>
      <c r="E51" s="90" t="str">
        <f>IFERROR(C51/D51,"")</f>
        <v/>
      </c>
    </row>
    <row r="52" spans="1:5">
      <c r="A52" s="103" t="s">
        <v>118</v>
      </c>
      <c r="B52" s="204">
        <v>0</v>
      </c>
      <c r="C52" s="204">
        <v>0</v>
      </c>
      <c r="D52" s="204">
        <v>0</v>
      </c>
      <c r="E52" s="90" t="str">
        <f>IFERROR(C52/D52,"")</f>
        <v/>
      </c>
    </row>
    <row r="53" spans="1:5" ht="18.600000000000001" thickBot="1">
      <c r="A53" s="104" t="s">
        <v>119</v>
      </c>
      <c r="B53" s="204">
        <v>0</v>
      </c>
      <c r="C53" s="204">
        <v>0</v>
      </c>
      <c r="D53" s="204">
        <v>0</v>
      </c>
      <c r="E53" s="90" t="str">
        <f>IFERROR(C53/D53,"")</f>
        <v/>
      </c>
    </row>
    <row r="54" spans="1:5" ht="19.2" thickTop="1" thickBot="1">
      <c r="A54" s="105" t="s">
        <v>120</v>
      </c>
      <c r="B54" s="106">
        <f>B29+B38+B48+B53</f>
        <v>0</v>
      </c>
      <c r="C54" s="106">
        <f>C29+C38+C48+C53</f>
        <v>0</v>
      </c>
      <c r="D54" s="106">
        <f>D29+D38+D48+D53</f>
        <v>0</v>
      </c>
      <c r="E54" s="222" t="str">
        <f>IFERROR(C54/D54,"")</f>
        <v/>
      </c>
    </row>
    <row r="55" spans="1:5" ht="18.600000000000001" thickTop="1">
      <c r="A55" s="51" t="s">
        <v>91</v>
      </c>
    </row>
  </sheetData>
  <pageMargins left="0.7" right="0.7" top="0.75" bottom="0.75" header="0.3" footer="0.3"/>
  <pageSetup scale="7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H60"/>
  <sheetViews>
    <sheetView view="pageBreakPreview" topLeftCell="B1" zoomScale="60" zoomScaleNormal="100" workbookViewId="0">
      <pane xSplit="1" ySplit="6" topLeftCell="C32" activePane="bottomRight" state="frozen"/>
      <selection activeCell="B1" sqref="B1"/>
      <selection pane="topRight" activeCell="C1" sqref="C1"/>
      <selection pane="bottomLeft" activeCell="B7" sqref="B7"/>
      <selection pane="bottomRight" activeCell="B37" sqref="B37"/>
    </sheetView>
  </sheetViews>
  <sheetFormatPr defaultColWidth="8.8984375" defaultRowHeight="13.8"/>
  <cols>
    <col min="1" max="1" width="17.69921875" style="107" customWidth="1"/>
    <col min="2" max="2" width="52" style="141" customWidth="1"/>
    <col min="3" max="3" width="21.69921875" style="141" customWidth="1"/>
    <col min="4" max="4" width="19.8984375" style="109" bestFit="1" customWidth="1"/>
    <col min="5" max="5" width="19.59765625" style="109" bestFit="1" customWidth="1"/>
    <col min="6" max="6" width="16.796875" style="109" bestFit="1" customWidth="1"/>
    <col min="7" max="7" width="15.19921875" style="107" customWidth="1"/>
    <col min="8" max="16384" width="8.8984375" style="109"/>
  </cols>
  <sheetData>
    <row r="1" spans="1:6">
      <c r="B1" s="108"/>
      <c r="C1" s="108"/>
      <c r="D1" s="107"/>
      <c r="E1" s="107"/>
      <c r="F1" s="107"/>
    </row>
    <row r="2" spans="1:6" ht="22.5" customHeight="1">
      <c r="B2" s="110" t="s">
        <v>121</v>
      </c>
      <c r="C2" s="110"/>
      <c r="D2" s="111"/>
      <c r="E2" s="195" t="s">
        <v>5</v>
      </c>
      <c r="F2" s="196">
        <f>'CASH-RECON &amp; RECAP'!K11</f>
        <v>0</v>
      </c>
    </row>
    <row r="3" spans="1:6" ht="22.5" customHeight="1" thickBot="1">
      <c r="B3" s="112">
        <f>'CASH-RECON &amp; RECAP'!K10</f>
        <v>0</v>
      </c>
      <c r="C3" s="112"/>
      <c r="D3" s="111"/>
      <c r="E3" s="111"/>
      <c r="F3" s="111"/>
    </row>
    <row r="4" spans="1:6" ht="22.5" customHeight="1" thickTop="1">
      <c r="B4" s="185" t="s">
        <v>122</v>
      </c>
      <c r="C4" s="174" t="s">
        <v>46</v>
      </c>
      <c r="D4" s="175" t="s">
        <v>46</v>
      </c>
      <c r="E4" s="176" t="s">
        <v>46</v>
      </c>
      <c r="F4" s="177" t="s">
        <v>46</v>
      </c>
    </row>
    <row r="5" spans="1:6" ht="22.5" customHeight="1">
      <c r="B5" s="113" t="s">
        <v>123</v>
      </c>
      <c r="C5" s="178" t="s">
        <v>46</v>
      </c>
      <c r="D5" s="179" t="s">
        <v>46</v>
      </c>
      <c r="E5" s="179" t="s">
        <v>137</v>
      </c>
      <c r="F5" s="180" t="s">
        <v>138</v>
      </c>
    </row>
    <row r="6" spans="1:6" ht="22.5" customHeight="1">
      <c r="B6" s="114" t="s">
        <v>124</v>
      </c>
      <c r="C6" s="181" t="s">
        <v>135</v>
      </c>
      <c r="D6" s="182" t="s">
        <v>136</v>
      </c>
      <c r="E6" s="183" t="s">
        <v>2</v>
      </c>
      <c r="F6" s="184" t="s">
        <v>139</v>
      </c>
    </row>
    <row r="7" spans="1:6" ht="22.5" customHeight="1">
      <c r="A7" s="115"/>
      <c r="B7" s="116" t="s">
        <v>125</v>
      </c>
      <c r="C7" s="117"/>
      <c r="D7" s="118"/>
      <c r="E7" s="118"/>
      <c r="F7" s="119" t="s">
        <v>46</v>
      </c>
    </row>
    <row r="8" spans="1:6" ht="22.5" customHeight="1">
      <c r="A8" s="115"/>
      <c r="B8" s="120" t="s">
        <v>12</v>
      </c>
      <c r="C8" s="121">
        <v>0</v>
      </c>
      <c r="D8" s="121">
        <v>0</v>
      </c>
      <c r="E8" s="121">
        <v>0</v>
      </c>
      <c r="F8" s="122" t="str">
        <f t="shared" ref="F8:F20" si="0">IFERROR(D8/E8,"")</f>
        <v/>
      </c>
    </row>
    <row r="9" spans="1:6" ht="22.5" customHeight="1">
      <c r="A9" s="115"/>
      <c r="B9" s="123" t="s">
        <v>126</v>
      </c>
      <c r="C9" s="124">
        <v>0</v>
      </c>
      <c r="D9" s="124">
        <v>0</v>
      </c>
      <c r="E9" s="124">
        <v>0</v>
      </c>
      <c r="F9" s="122" t="str">
        <f t="shared" si="0"/>
        <v/>
      </c>
    </row>
    <row r="10" spans="1:6" ht="22.5" customHeight="1">
      <c r="A10" s="115"/>
      <c r="B10" s="125" t="s">
        <v>127</v>
      </c>
      <c r="C10" s="126">
        <v>0</v>
      </c>
      <c r="D10" s="126">
        <v>0</v>
      </c>
      <c r="E10" s="126">
        <v>0</v>
      </c>
      <c r="F10" s="122" t="str">
        <f t="shared" si="0"/>
        <v/>
      </c>
    </row>
    <row r="11" spans="1:6" ht="22.5" customHeight="1">
      <c r="A11" s="115"/>
      <c r="B11" s="127" t="s">
        <v>128</v>
      </c>
      <c r="C11" s="124">
        <v>0</v>
      </c>
      <c r="D11" s="124">
        <v>0</v>
      </c>
      <c r="E11" s="124">
        <v>0</v>
      </c>
      <c r="F11" s="122" t="str">
        <f t="shared" si="0"/>
        <v/>
      </c>
    </row>
    <row r="12" spans="1:6" ht="22.5" customHeight="1" thickBot="1">
      <c r="B12" s="128" t="s">
        <v>129</v>
      </c>
      <c r="C12" s="173">
        <f>SUM(C10:C11)</f>
        <v>0</v>
      </c>
      <c r="D12" s="173">
        <f>SUM(D10:D11)</f>
        <v>0</v>
      </c>
      <c r="E12" s="173">
        <f>SUM(E10:E11)</f>
        <v>0</v>
      </c>
      <c r="F12" s="211" t="str">
        <f t="shared" si="0"/>
        <v/>
      </c>
    </row>
    <row r="13" spans="1:6" ht="18.75" customHeight="1">
      <c r="A13" s="115"/>
      <c r="B13" s="116" t="s">
        <v>125</v>
      </c>
      <c r="C13" s="117"/>
      <c r="D13" s="118"/>
      <c r="E13" s="118"/>
      <c r="F13" s="122" t="str">
        <f t="shared" si="0"/>
        <v/>
      </c>
    </row>
    <row r="14" spans="1:6" ht="22.5" customHeight="1">
      <c r="A14" s="115"/>
      <c r="B14" s="120" t="s">
        <v>12</v>
      </c>
      <c r="C14" s="203">
        <v>0</v>
      </c>
      <c r="D14" s="121">
        <v>0</v>
      </c>
      <c r="E14" s="121">
        <v>0</v>
      </c>
      <c r="F14" s="122" t="str">
        <f t="shared" si="0"/>
        <v/>
      </c>
    </row>
    <row r="15" spans="1:6" ht="22.5" customHeight="1">
      <c r="A15" s="115"/>
      <c r="B15" s="123" t="s">
        <v>126</v>
      </c>
      <c r="C15" s="124">
        <v>0</v>
      </c>
      <c r="D15" s="124">
        <v>0</v>
      </c>
      <c r="E15" s="124">
        <v>0</v>
      </c>
      <c r="F15" s="122" t="str">
        <f t="shared" si="0"/>
        <v/>
      </c>
    </row>
    <row r="16" spans="1:6" ht="22.5" customHeight="1">
      <c r="A16" s="115"/>
      <c r="B16" s="125" t="s">
        <v>127</v>
      </c>
      <c r="C16" s="126">
        <v>0</v>
      </c>
      <c r="D16" s="126">
        <v>0</v>
      </c>
      <c r="E16" s="126">
        <v>0</v>
      </c>
      <c r="F16" s="122" t="str">
        <f t="shared" si="0"/>
        <v/>
      </c>
    </row>
    <row r="17" spans="1:6" ht="22.5" customHeight="1">
      <c r="A17" s="115"/>
      <c r="B17" s="127" t="s">
        <v>128</v>
      </c>
      <c r="C17" s="124">
        <v>0</v>
      </c>
      <c r="D17" s="124">
        <v>0</v>
      </c>
      <c r="E17" s="124">
        <v>0</v>
      </c>
      <c r="F17" s="122" t="str">
        <f t="shared" si="0"/>
        <v/>
      </c>
    </row>
    <row r="18" spans="1:6" ht="22.5" customHeight="1" thickBot="1">
      <c r="B18" s="128" t="s">
        <v>129</v>
      </c>
      <c r="C18" s="173">
        <f>SUM(C16:C17)</f>
        <v>0</v>
      </c>
      <c r="D18" s="173">
        <f>SUM(D16:D17)</f>
        <v>0</v>
      </c>
      <c r="E18" s="173">
        <f>SUM(E16:E17)</f>
        <v>0</v>
      </c>
      <c r="F18" s="211" t="str">
        <f t="shared" si="0"/>
        <v/>
      </c>
    </row>
    <row r="19" spans="1:6" ht="22.5" customHeight="1">
      <c r="A19" s="115"/>
      <c r="B19" s="116" t="s">
        <v>125</v>
      </c>
      <c r="C19" s="117"/>
      <c r="D19" s="118"/>
      <c r="E19" s="118"/>
      <c r="F19" s="214" t="str">
        <f t="shared" si="0"/>
        <v/>
      </c>
    </row>
    <row r="20" spans="1:6" ht="22.5" customHeight="1">
      <c r="A20" s="115"/>
      <c r="B20" s="120" t="s">
        <v>12</v>
      </c>
      <c r="C20" s="121">
        <v>0</v>
      </c>
      <c r="D20" s="121">
        <v>0</v>
      </c>
      <c r="E20" s="121">
        <v>0</v>
      </c>
      <c r="F20" s="122" t="str">
        <f t="shared" si="0"/>
        <v/>
      </c>
    </row>
    <row r="21" spans="1:6" ht="22.5" customHeight="1">
      <c r="A21" s="115"/>
      <c r="B21" s="123" t="s">
        <v>126</v>
      </c>
      <c r="C21" s="124">
        <v>0</v>
      </c>
      <c r="D21" s="124">
        <v>0</v>
      </c>
      <c r="E21" s="124">
        <v>0</v>
      </c>
      <c r="F21" s="122" t="str">
        <f>IFERROR(D21/E21,"")</f>
        <v/>
      </c>
    </row>
    <row r="22" spans="1:6" ht="22.5" customHeight="1">
      <c r="A22" s="115"/>
      <c r="B22" s="125" t="s">
        <v>127</v>
      </c>
      <c r="C22" s="126">
        <v>0</v>
      </c>
      <c r="D22" s="126">
        <v>0</v>
      </c>
      <c r="E22" s="126">
        <v>0</v>
      </c>
      <c r="F22" s="122" t="str">
        <f t="shared" ref="F22:F59" si="1">IFERROR(D22/E22,"")</f>
        <v/>
      </c>
    </row>
    <row r="23" spans="1:6" ht="22.5" customHeight="1">
      <c r="A23" s="115"/>
      <c r="B23" s="127" t="s">
        <v>128</v>
      </c>
      <c r="C23" s="124">
        <v>0</v>
      </c>
      <c r="D23" s="124">
        <v>0</v>
      </c>
      <c r="E23" s="124">
        <v>0</v>
      </c>
      <c r="F23" s="122" t="str">
        <f t="shared" si="1"/>
        <v/>
      </c>
    </row>
    <row r="24" spans="1:6" ht="22.5" customHeight="1" thickBot="1">
      <c r="B24" s="128" t="s">
        <v>129</v>
      </c>
      <c r="C24" s="173">
        <f>SUM(C22:C23)</f>
        <v>0</v>
      </c>
      <c r="D24" s="173">
        <f>SUM(D22:D23)</f>
        <v>0</v>
      </c>
      <c r="E24" s="173">
        <f>SUM(E22:E23)</f>
        <v>0</v>
      </c>
      <c r="F24" s="211" t="str">
        <f t="shared" si="1"/>
        <v/>
      </c>
    </row>
    <row r="25" spans="1:6" ht="22.5" customHeight="1">
      <c r="A25" s="115"/>
      <c r="B25" s="116" t="s">
        <v>125</v>
      </c>
      <c r="C25" s="117"/>
      <c r="D25" s="118"/>
      <c r="E25" s="118"/>
      <c r="F25" s="214" t="str">
        <f t="shared" si="1"/>
        <v/>
      </c>
    </row>
    <row r="26" spans="1:6" ht="22.5" customHeight="1">
      <c r="A26" s="115"/>
      <c r="B26" s="120" t="s">
        <v>12</v>
      </c>
      <c r="C26" s="121">
        <v>0</v>
      </c>
      <c r="D26" s="121">
        <v>0</v>
      </c>
      <c r="E26" s="121">
        <v>0</v>
      </c>
      <c r="F26" s="122" t="str">
        <f t="shared" si="1"/>
        <v/>
      </c>
    </row>
    <row r="27" spans="1:6" ht="22.5" customHeight="1">
      <c r="A27" s="115"/>
      <c r="B27" s="123" t="s">
        <v>126</v>
      </c>
      <c r="C27" s="124">
        <v>0</v>
      </c>
      <c r="D27" s="124">
        <v>0</v>
      </c>
      <c r="E27" s="124">
        <v>0</v>
      </c>
      <c r="F27" s="122" t="str">
        <f t="shared" si="1"/>
        <v/>
      </c>
    </row>
    <row r="28" spans="1:6" ht="22.5" customHeight="1">
      <c r="A28" s="115"/>
      <c r="B28" s="125" t="s">
        <v>127</v>
      </c>
      <c r="C28" s="126">
        <v>0</v>
      </c>
      <c r="D28" s="126">
        <v>0</v>
      </c>
      <c r="E28" s="126">
        <v>0</v>
      </c>
      <c r="F28" s="122" t="str">
        <f t="shared" si="1"/>
        <v/>
      </c>
    </row>
    <row r="29" spans="1:6" ht="22.5" customHeight="1">
      <c r="A29" s="115"/>
      <c r="B29" s="127" t="s">
        <v>128</v>
      </c>
      <c r="C29" s="124">
        <v>0</v>
      </c>
      <c r="D29" s="124">
        <v>0</v>
      </c>
      <c r="E29" s="124">
        <v>0</v>
      </c>
      <c r="F29" s="122" t="str">
        <f t="shared" si="1"/>
        <v/>
      </c>
    </row>
    <row r="30" spans="1:6" ht="22.5" customHeight="1" thickBot="1">
      <c r="B30" s="128" t="s">
        <v>129</v>
      </c>
      <c r="C30" s="173">
        <f>SUM(C28:C29)</f>
        <v>0</v>
      </c>
      <c r="D30" s="173">
        <f>SUM(D28:D29)</f>
        <v>0</v>
      </c>
      <c r="E30" s="173">
        <f>SUM(E28:E29)</f>
        <v>0</v>
      </c>
      <c r="F30" s="211" t="str">
        <f t="shared" si="1"/>
        <v/>
      </c>
    </row>
    <row r="31" spans="1:6" ht="22.5" customHeight="1">
      <c r="A31" s="115"/>
      <c r="B31" s="116" t="s">
        <v>125</v>
      </c>
      <c r="C31" s="117"/>
      <c r="D31" s="118"/>
      <c r="E31" s="118"/>
      <c r="F31" s="214" t="str">
        <f t="shared" si="1"/>
        <v/>
      </c>
    </row>
    <row r="32" spans="1:6" ht="22.5" customHeight="1">
      <c r="A32" s="115"/>
      <c r="B32" s="120" t="s">
        <v>12</v>
      </c>
      <c r="C32" s="121">
        <v>0</v>
      </c>
      <c r="D32" s="121">
        <v>0</v>
      </c>
      <c r="E32" s="121">
        <v>0</v>
      </c>
      <c r="F32" s="122" t="str">
        <f t="shared" si="1"/>
        <v/>
      </c>
    </row>
    <row r="33" spans="1:6" ht="22.5" customHeight="1">
      <c r="A33" s="115"/>
      <c r="B33" s="123" t="s">
        <v>126</v>
      </c>
      <c r="C33" s="124">
        <v>0</v>
      </c>
      <c r="D33" s="124">
        <v>0</v>
      </c>
      <c r="E33" s="124">
        <v>0</v>
      </c>
      <c r="F33" s="122" t="str">
        <f t="shared" si="1"/>
        <v/>
      </c>
    </row>
    <row r="34" spans="1:6" ht="22.5" customHeight="1">
      <c r="A34" s="115"/>
      <c r="B34" s="125" t="s">
        <v>127</v>
      </c>
      <c r="C34" s="126">
        <v>0</v>
      </c>
      <c r="D34" s="126">
        <v>0</v>
      </c>
      <c r="E34" s="126">
        <v>0</v>
      </c>
      <c r="F34" s="122" t="str">
        <f t="shared" si="1"/>
        <v/>
      </c>
    </row>
    <row r="35" spans="1:6" ht="22.5" customHeight="1">
      <c r="A35" s="115"/>
      <c r="B35" s="127" t="s">
        <v>128</v>
      </c>
      <c r="C35" s="124">
        <v>0</v>
      </c>
      <c r="D35" s="124">
        <v>0</v>
      </c>
      <c r="E35" s="124">
        <v>0</v>
      </c>
      <c r="F35" s="122" t="str">
        <f t="shared" si="1"/>
        <v/>
      </c>
    </row>
    <row r="36" spans="1:6" ht="22.5" customHeight="1" thickBot="1">
      <c r="B36" s="128" t="s">
        <v>130</v>
      </c>
      <c r="C36" s="173">
        <f>SUM(C34:C35)</f>
        <v>0</v>
      </c>
      <c r="D36" s="173">
        <f>SUM(D34:D35)</f>
        <v>0</v>
      </c>
      <c r="E36" s="173">
        <f>SUM(E34:E35)</f>
        <v>0</v>
      </c>
      <c r="F36" s="211" t="str">
        <f t="shared" si="1"/>
        <v/>
      </c>
    </row>
    <row r="37" spans="1:6" ht="22.5" customHeight="1">
      <c r="A37" s="115"/>
      <c r="B37" s="116" t="s">
        <v>125</v>
      </c>
      <c r="C37" s="117"/>
      <c r="D37" s="118"/>
      <c r="E37" s="118"/>
      <c r="F37" s="214" t="str">
        <f t="shared" si="1"/>
        <v/>
      </c>
    </row>
    <row r="38" spans="1:6" ht="22.5" customHeight="1">
      <c r="A38" s="115"/>
      <c r="B38" s="120" t="s">
        <v>12</v>
      </c>
      <c r="C38" s="121">
        <v>0</v>
      </c>
      <c r="D38" s="121">
        <v>0</v>
      </c>
      <c r="E38" s="121">
        <v>0</v>
      </c>
      <c r="F38" s="122" t="str">
        <f t="shared" si="1"/>
        <v/>
      </c>
    </row>
    <row r="39" spans="1:6" ht="22.5" customHeight="1">
      <c r="A39" s="115"/>
      <c r="B39" s="123" t="s">
        <v>126</v>
      </c>
      <c r="C39" s="124">
        <v>0</v>
      </c>
      <c r="D39" s="124">
        <v>0</v>
      </c>
      <c r="E39" s="124">
        <v>0</v>
      </c>
      <c r="F39" s="122" t="str">
        <f t="shared" si="1"/>
        <v/>
      </c>
    </row>
    <row r="40" spans="1:6" ht="22.5" customHeight="1">
      <c r="A40" s="115"/>
      <c r="B40" s="125" t="s">
        <v>127</v>
      </c>
      <c r="C40" s="126">
        <v>0</v>
      </c>
      <c r="D40" s="126">
        <v>0</v>
      </c>
      <c r="E40" s="126">
        <v>0</v>
      </c>
      <c r="F40" s="122" t="str">
        <f t="shared" si="1"/>
        <v/>
      </c>
    </row>
    <row r="41" spans="1:6" ht="22.5" customHeight="1">
      <c r="A41" s="115"/>
      <c r="B41" s="127" t="s">
        <v>128</v>
      </c>
      <c r="C41" s="124">
        <v>0</v>
      </c>
      <c r="D41" s="124">
        <v>0</v>
      </c>
      <c r="E41" s="124">
        <v>0</v>
      </c>
      <c r="F41" s="122" t="str">
        <f t="shared" si="1"/>
        <v/>
      </c>
    </row>
    <row r="42" spans="1:6" ht="22.5" customHeight="1" thickBot="1">
      <c r="B42" s="128" t="s">
        <v>129</v>
      </c>
      <c r="C42" s="173">
        <f>SUM(C40:C41)</f>
        <v>0</v>
      </c>
      <c r="D42" s="173">
        <f>SUM(D40:D41)</f>
        <v>0</v>
      </c>
      <c r="E42" s="173">
        <f>SUM(E40:E41)</f>
        <v>0</v>
      </c>
      <c r="F42" s="211" t="str">
        <f t="shared" si="1"/>
        <v/>
      </c>
    </row>
    <row r="43" spans="1:6" ht="22.5" customHeight="1">
      <c r="A43" s="115"/>
      <c r="B43" s="116" t="s">
        <v>125</v>
      </c>
      <c r="C43" s="117"/>
      <c r="D43" s="118"/>
      <c r="E43" s="118"/>
      <c r="F43" s="214" t="str">
        <f t="shared" si="1"/>
        <v/>
      </c>
    </row>
    <row r="44" spans="1:6" ht="22.5" customHeight="1">
      <c r="A44" s="115"/>
      <c r="B44" s="120" t="s">
        <v>12</v>
      </c>
      <c r="C44" s="121">
        <v>0</v>
      </c>
      <c r="D44" s="121">
        <v>0</v>
      </c>
      <c r="E44" s="121">
        <v>0</v>
      </c>
      <c r="F44" s="122" t="str">
        <f t="shared" si="1"/>
        <v/>
      </c>
    </row>
    <row r="45" spans="1:6" ht="22.5" customHeight="1">
      <c r="A45" s="115"/>
      <c r="B45" s="123" t="s">
        <v>126</v>
      </c>
      <c r="C45" s="124">
        <v>0</v>
      </c>
      <c r="D45" s="124">
        <v>0</v>
      </c>
      <c r="E45" s="124">
        <v>0</v>
      </c>
      <c r="F45" s="122" t="str">
        <f t="shared" si="1"/>
        <v/>
      </c>
    </row>
    <row r="46" spans="1:6" ht="22.5" customHeight="1">
      <c r="A46" s="115"/>
      <c r="B46" s="125" t="s">
        <v>127</v>
      </c>
      <c r="C46" s="126">
        <v>0</v>
      </c>
      <c r="D46" s="126">
        <v>0</v>
      </c>
      <c r="E46" s="126">
        <v>0</v>
      </c>
      <c r="F46" s="122" t="str">
        <f t="shared" si="1"/>
        <v/>
      </c>
    </row>
    <row r="47" spans="1:6" ht="22.5" customHeight="1">
      <c r="A47" s="115"/>
      <c r="B47" s="127" t="s">
        <v>128</v>
      </c>
      <c r="C47" s="124">
        <v>0</v>
      </c>
      <c r="D47" s="124">
        <v>0</v>
      </c>
      <c r="E47" s="124">
        <v>0</v>
      </c>
      <c r="F47" s="122" t="str">
        <f t="shared" si="1"/>
        <v/>
      </c>
    </row>
    <row r="48" spans="1:6" ht="22.5" customHeight="1" thickBot="1">
      <c r="B48" s="128" t="s">
        <v>129</v>
      </c>
      <c r="C48" s="173">
        <f>SUM(C46:C47)</f>
        <v>0</v>
      </c>
      <c r="D48" s="173">
        <f>SUM(D46:D47)</f>
        <v>0</v>
      </c>
      <c r="E48" s="173">
        <f>SUM(E46:E47)</f>
        <v>0</v>
      </c>
      <c r="F48" s="211" t="str">
        <f t="shared" si="1"/>
        <v/>
      </c>
    </row>
    <row r="49" spans="1:8" ht="18.75" customHeight="1">
      <c r="A49" s="115"/>
      <c r="B49" s="116" t="s">
        <v>125</v>
      </c>
      <c r="C49" s="117"/>
      <c r="D49" s="118"/>
      <c r="E49" s="118"/>
      <c r="F49" s="214" t="str">
        <f t="shared" si="1"/>
        <v/>
      </c>
    </row>
    <row r="50" spans="1:8" ht="23.25" customHeight="1">
      <c r="A50" s="115"/>
      <c r="B50" s="120" t="s">
        <v>12</v>
      </c>
      <c r="C50" s="121">
        <v>0</v>
      </c>
      <c r="D50" s="121">
        <v>0</v>
      </c>
      <c r="E50" s="121">
        <v>0</v>
      </c>
      <c r="F50" s="122" t="str">
        <f t="shared" si="1"/>
        <v/>
      </c>
    </row>
    <row r="51" spans="1:8" ht="23.25" customHeight="1">
      <c r="A51" s="115"/>
      <c r="B51" s="123" t="s">
        <v>126</v>
      </c>
      <c r="C51" s="124">
        <v>0</v>
      </c>
      <c r="D51" s="124">
        <v>0</v>
      </c>
      <c r="E51" s="124">
        <v>0</v>
      </c>
      <c r="F51" s="122" t="str">
        <f t="shared" si="1"/>
        <v/>
      </c>
    </row>
    <row r="52" spans="1:8" ht="22.5" customHeight="1">
      <c r="A52" s="115"/>
      <c r="B52" s="125" t="s">
        <v>127</v>
      </c>
      <c r="C52" s="126">
        <v>0</v>
      </c>
      <c r="D52" s="126">
        <v>0</v>
      </c>
      <c r="E52" s="126">
        <v>0</v>
      </c>
      <c r="F52" s="122" t="str">
        <f t="shared" si="1"/>
        <v/>
      </c>
    </row>
    <row r="53" spans="1:8" ht="22.5" customHeight="1">
      <c r="A53" s="115"/>
      <c r="B53" s="127" t="s">
        <v>128</v>
      </c>
      <c r="C53" s="124">
        <v>0</v>
      </c>
      <c r="D53" s="124">
        <v>0</v>
      </c>
      <c r="E53" s="124">
        <v>0</v>
      </c>
      <c r="F53" s="122" t="str">
        <f t="shared" si="1"/>
        <v/>
      </c>
    </row>
    <row r="54" spans="1:8" ht="22.5" customHeight="1" thickBot="1">
      <c r="B54" s="128" t="s">
        <v>129</v>
      </c>
      <c r="C54" s="173">
        <f>SUM(C52:C53)</f>
        <v>0</v>
      </c>
      <c r="D54" s="173">
        <f>SUM(D52:D53)</f>
        <v>0</v>
      </c>
      <c r="E54" s="173">
        <f>SUM(E52:E53)</f>
        <v>0</v>
      </c>
      <c r="F54" s="212" t="str">
        <f t="shared" si="1"/>
        <v/>
      </c>
    </row>
    <row r="55" spans="1:8" ht="22.5" customHeight="1" thickTop="1" thickBot="1">
      <c r="B55" s="129" t="s">
        <v>131</v>
      </c>
      <c r="C55" s="130"/>
      <c r="D55" s="131"/>
      <c r="E55" s="131"/>
      <c r="F55" s="213" t="str">
        <f t="shared" si="1"/>
        <v/>
      </c>
      <c r="G55" s="132"/>
    </row>
    <row r="56" spans="1:8" ht="22.5" customHeight="1" thickTop="1">
      <c r="B56" s="133" t="s">
        <v>132</v>
      </c>
      <c r="C56" s="134">
        <f>SUM(C50+C44+C38+C32+C26+C20+C14+C8)</f>
        <v>0</v>
      </c>
      <c r="D56" s="134">
        <f>SUM(D50+D44+D38+D32+D26+D20+D14+D8)</f>
        <v>0</v>
      </c>
      <c r="E56" s="134">
        <f>SUM(E50+E44+E38+E32+E26+E20+E14+E8)</f>
        <v>0</v>
      </c>
      <c r="F56" s="122" t="str">
        <f t="shared" si="1"/>
        <v/>
      </c>
    </row>
    <row r="57" spans="1:8" ht="22.5" customHeight="1">
      <c r="B57" s="135" t="s">
        <v>133</v>
      </c>
      <c r="C57" s="136">
        <f>SUM(C9+C15+C21+C27+C33+C39+C45+C51)</f>
        <v>0</v>
      </c>
      <c r="D57" s="136">
        <f>SUM(D9+D15+D21+D27+D33+D39+D45+D51)</f>
        <v>0</v>
      </c>
      <c r="E57" s="136">
        <f>SUM(E9+E15+E21+E27+E33+E39+E45+E51)</f>
        <v>0</v>
      </c>
      <c r="F57" s="122" t="str">
        <f t="shared" si="1"/>
        <v/>
      </c>
    </row>
    <row r="58" spans="1:8" ht="22.5" customHeight="1">
      <c r="B58" s="135" t="s">
        <v>134</v>
      </c>
      <c r="C58" s="136">
        <f>SUM(C12+C18+C24+C30+C36+C42+C48+C54)</f>
        <v>0</v>
      </c>
      <c r="D58" s="136">
        <f>SUM(D12+D18+D24+D30+D36+D42+D48+D54)</f>
        <v>0</v>
      </c>
      <c r="E58" s="136">
        <f>SUM(E12+E18+E24+E30+E36+E42+E48+E54)</f>
        <v>0</v>
      </c>
      <c r="F58" s="122" t="str">
        <f t="shared" si="1"/>
        <v/>
      </c>
      <c r="G58" s="137"/>
      <c r="H58" s="138"/>
    </row>
    <row r="59" spans="1:8" ht="23.25" customHeight="1" thickBot="1">
      <c r="B59" s="139" t="s">
        <v>140</v>
      </c>
      <c r="C59" s="140">
        <f>C56-C57+C58</f>
        <v>0</v>
      </c>
      <c r="D59" s="140">
        <f>D56-D57+D58</f>
        <v>0</v>
      </c>
      <c r="E59" s="140">
        <f>E56-E57+E58</f>
        <v>0</v>
      </c>
      <c r="F59" s="122" t="str">
        <f t="shared" si="1"/>
        <v/>
      </c>
    </row>
    <row r="60" spans="1:8" ht="14.4" thickTop="1">
      <c r="B60" s="108"/>
      <c r="C60" s="108"/>
      <c r="D60" s="107"/>
      <c r="E60" s="107"/>
      <c r="F60" s="107"/>
    </row>
  </sheetData>
  <pageMargins left="0.7" right="0.7" top="0.75" bottom="0.75" header="0.3" footer="0.3"/>
  <pageSetup scale="46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B1:F24"/>
  <sheetViews>
    <sheetView view="pageBreakPreview" zoomScale="60" zoomScaleNormal="100" workbookViewId="0">
      <selection activeCell="D11" sqref="D11"/>
    </sheetView>
  </sheetViews>
  <sheetFormatPr defaultRowHeight="15.6"/>
  <cols>
    <col min="2" max="2" width="38.59765625" customWidth="1"/>
    <col min="3" max="5" width="21.09765625" customWidth="1"/>
    <col min="6" max="6" width="15.8984375" customWidth="1"/>
    <col min="7" max="7" width="11.09765625" customWidth="1"/>
  </cols>
  <sheetData>
    <row r="1" spans="2:6" ht="16.2">
      <c r="B1" s="51"/>
      <c r="C1" s="51"/>
      <c r="D1" s="51"/>
      <c r="E1" s="51"/>
      <c r="F1" s="51"/>
    </row>
    <row r="2" spans="2:6" ht="16.2">
      <c r="B2" s="51" t="s">
        <v>173</v>
      </c>
      <c r="C2" s="56"/>
      <c r="D2" s="56"/>
      <c r="E2" s="198" t="s">
        <v>5</v>
      </c>
      <c r="F2" s="199">
        <f>'CASH-RECON &amp; RECAP'!K11</f>
        <v>0</v>
      </c>
    </row>
    <row r="3" spans="2:6" ht="16.2">
      <c r="B3" s="200">
        <f>'CASH-RECON &amp; RECAP'!K10</f>
        <v>0</v>
      </c>
      <c r="C3" s="51"/>
      <c r="D3" s="51"/>
      <c r="E3" s="51"/>
      <c r="F3" s="51"/>
    </row>
    <row r="4" spans="2:6" ht="16.2">
      <c r="B4" s="142" t="s">
        <v>46</v>
      </c>
      <c r="C4" s="161" t="s">
        <v>46</v>
      </c>
      <c r="D4" s="143" t="s">
        <v>46</v>
      </c>
      <c r="E4" s="219"/>
      <c r="F4" s="144" t="s">
        <v>141</v>
      </c>
    </row>
    <row r="5" spans="2:6" ht="16.2">
      <c r="B5" s="142" t="s">
        <v>142</v>
      </c>
      <c r="C5" s="162" t="s">
        <v>46</v>
      </c>
      <c r="D5" s="145" t="s">
        <v>46</v>
      </c>
      <c r="E5" s="218"/>
      <c r="F5" s="146" t="s">
        <v>143</v>
      </c>
    </row>
    <row r="6" spans="2:6" ht="16.2">
      <c r="B6" s="147" t="s">
        <v>144</v>
      </c>
      <c r="C6" s="163" t="s">
        <v>163</v>
      </c>
      <c r="D6" s="148" t="s">
        <v>164</v>
      </c>
      <c r="E6" s="160" t="s">
        <v>165</v>
      </c>
      <c r="F6" s="149" t="s">
        <v>145</v>
      </c>
    </row>
    <row r="7" spans="2:6" ht="22.5" customHeight="1">
      <c r="B7" s="150" t="s">
        <v>146</v>
      </c>
      <c r="C7" s="206">
        <v>0</v>
      </c>
      <c r="D7" s="207">
        <v>0</v>
      </c>
      <c r="E7" s="207">
        <v>0</v>
      </c>
      <c r="F7" s="216" t="str">
        <f>IFERROR(D7/E7,"")</f>
        <v/>
      </c>
    </row>
    <row r="8" spans="2:6" ht="22.5" customHeight="1">
      <c r="B8" s="150" t="s">
        <v>147</v>
      </c>
      <c r="C8" s="206">
        <v>0</v>
      </c>
      <c r="D8" s="207">
        <v>0</v>
      </c>
      <c r="E8" s="207">
        <v>0</v>
      </c>
      <c r="F8" s="216" t="str">
        <f t="shared" ref="F8:F17" si="0">IFERROR(D8/E8,"")</f>
        <v/>
      </c>
    </row>
    <row r="9" spans="2:6" ht="22.5" customHeight="1">
      <c r="B9" s="150" t="s">
        <v>148</v>
      </c>
      <c r="C9" s="206">
        <v>0</v>
      </c>
      <c r="D9" s="207">
        <v>0</v>
      </c>
      <c r="E9" s="207">
        <v>0</v>
      </c>
      <c r="F9" s="216" t="str">
        <f t="shared" si="0"/>
        <v/>
      </c>
    </row>
    <row r="10" spans="2:6" ht="22.5" customHeight="1" thickBot="1">
      <c r="B10" s="152" t="s">
        <v>149</v>
      </c>
      <c r="C10" s="206">
        <v>0</v>
      </c>
      <c r="D10" s="208">
        <v>0</v>
      </c>
      <c r="E10" s="209">
        <v>0</v>
      </c>
      <c r="F10" s="215" t="str">
        <f t="shared" si="0"/>
        <v/>
      </c>
    </row>
    <row r="11" spans="2:6" ht="22.5" customHeight="1" thickBot="1">
      <c r="B11" s="153" t="s">
        <v>150</v>
      </c>
      <c r="C11" s="166">
        <f>SUM(C7:C10)</f>
        <v>0</v>
      </c>
      <c r="D11" s="167">
        <f>SUM(D7:D10)</f>
        <v>0</v>
      </c>
      <c r="E11" s="167">
        <f>SUM(E7:E10)</f>
        <v>0</v>
      </c>
      <c r="F11" s="151" t="str">
        <f t="shared" si="0"/>
        <v/>
      </c>
    </row>
    <row r="12" spans="2:6" ht="22.5" customHeight="1">
      <c r="B12" s="150" t="s">
        <v>151</v>
      </c>
      <c r="C12" s="206">
        <v>0</v>
      </c>
      <c r="D12" s="207">
        <v>0</v>
      </c>
      <c r="E12" s="210">
        <v>0</v>
      </c>
      <c r="F12" s="217" t="str">
        <f t="shared" si="0"/>
        <v/>
      </c>
    </row>
    <row r="13" spans="2:6" ht="22.5" customHeight="1">
      <c r="B13" s="150" t="s">
        <v>152</v>
      </c>
      <c r="C13" s="206">
        <v>0</v>
      </c>
      <c r="D13" s="207">
        <v>0</v>
      </c>
      <c r="E13" s="207">
        <v>0</v>
      </c>
      <c r="F13" s="216" t="str">
        <f t="shared" si="0"/>
        <v/>
      </c>
    </row>
    <row r="14" spans="2:6" ht="22.5" customHeight="1">
      <c r="B14" s="150" t="s">
        <v>153</v>
      </c>
      <c r="C14" s="206">
        <v>0</v>
      </c>
      <c r="D14" s="207">
        <v>0</v>
      </c>
      <c r="E14" s="207">
        <v>0</v>
      </c>
      <c r="F14" s="216" t="str">
        <f t="shared" si="0"/>
        <v/>
      </c>
    </row>
    <row r="15" spans="2:6" ht="22.5" customHeight="1" thickBot="1">
      <c r="B15" s="150" t="s">
        <v>154</v>
      </c>
      <c r="C15" s="206">
        <v>0</v>
      </c>
      <c r="D15" s="207">
        <v>0</v>
      </c>
      <c r="E15" s="209">
        <v>0</v>
      </c>
      <c r="F15" s="215" t="str">
        <f t="shared" si="0"/>
        <v/>
      </c>
    </row>
    <row r="16" spans="2:6" ht="22.5" customHeight="1" thickBot="1">
      <c r="B16" s="153" t="s">
        <v>155</v>
      </c>
      <c r="C16" s="166">
        <f>SUM(C12:C15)</f>
        <v>0</v>
      </c>
      <c r="D16" s="168">
        <f>SUM(D12:D15)</f>
        <v>0</v>
      </c>
      <c r="E16" s="169">
        <v>0</v>
      </c>
      <c r="F16" s="151" t="str">
        <f t="shared" si="0"/>
        <v/>
      </c>
    </row>
    <row r="17" spans="2:6" ht="24.75" customHeight="1">
      <c r="B17" s="154" t="s">
        <v>156</v>
      </c>
      <c r="C17" s="155">
        <f>C11-C16</f>
        <v>0</v>
      </c>
      <c r="D17" s="156">
        <f>D11-D16</f>
        <v>0</v>
      </c>
      <c r="E17" s="164">
        <f>E11-E16</f>
        <v>0</v>
      </c>
      <c r="F17" s="217" t="str">
        <f t="shared" si="0"/>
        <v/>
      </c>
    </row>
    <row r="19" spans="2:6" ht="16.2">
      <c r="B19" s="157" t="s">
        <v>157</v>
      </c>
    </row>
    <row r="20" spans="2:6" ht="16.5" customHeight="1">
      <c r="B20" s="158" t="s">
        <v>158</v>
      </c>
    </row>
    <row r="21" spans="2:6" ht="16.2">
      <c r="B21" s="158" t="s">
        <v>159</v>
      </c>
    </row>
    <row r="22" spans="2:6" ht="16.2">
      <c r="B22" s="158" t="s">
        <v>160</v>
      </c>
    </row>
    <row r="23" spans="2:6" ht="16.2">
      <c r="B23" s="158" t="s">
        <v>161</v>
      </c>
    </row>
    <row r="24" spans="2:6" ht="16.2">
      <c r="B24" s="159" t="s">
        <v>162</v>
      </c>
    </row>
  </sheetData>
  <pageMargins left="0.7" right="0.7" top="0.75" bottom="0.75" header="0.3" footer="0.3"/>
  <pageSetup scale="8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2</vt:i4>
      </vt:variant>
    </vt:vector>
  </HeadingPairs>
  <TitlesOfParts>
    <vt:vector size="7" baseType="lpstr">
      <vt:lpstr>CASH-RECON &amp; RECAP</vt:lpstr>
      <vt:lpstr>ACTUAL REV</vt:lpstr>
      <vt:lpstr>ACTUAL EXP</vt:lpstr>
      <vt:lpstr>Other Fund 299</vt:lpstr>
      <vt:lpstr>QTRLY TRANSFERS</vt:lpstr>
      <vt:lpstr>'ACTUAL REV'!Print_Area</vt:lpstr>
      <vt:lpstr>'CASH-RECON &amp; RECAP'!Print_Area</vt:lpstr>
    </vt:vector>
  </TitlesOfParts>
  <Company>DFA-LOCAL GOVERNMENT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DFA-LOCAL GOVERNMENT</dc:creator>
  <cp:lastModifiedBy>Susan Rodriguez</cp:lastModifiedBy>
  <cp:lastPrinted>2010-10-13T16:19:15Z</cp:lastPrinted>
  <dcterms:created xsi:type="dcterms:W3CDTF">2002-08-14T20:56:08Z</dcterms:created>
  <dcterms:modified xsi:type="dcterms:W3CDTF">2015-11-16T20:54:50Z</dcterms:modified>
</cp:coreProperties>
</file>