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udget and Finance Bureau\Special Projects\Taylor Grazing\Taylor Grazing Dist FY2021\"/>
    </mc:Choice>
  </mc:AlternateContent>
  <bookViews>
    <workbookView xWindow="0" yWindow="0" windowWidth="23040" windowHeight="8808"/>
  </bookViews>
  <sheets>
    <sheet name="TaylorGrazing Dist" sheetId="1" r:id="rId1"/>
  </sheets>
  <externalReferences>
    <externalReference r:id="rId2"/>
  </externalReferences>
  <definedNames>
    <definedName name="_xlnm.Print_Area" localSheetId="0">'TaylorGrazing Dist'!$A$1:$D$51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51" i="1"/>
  <c r="D12" i="1"/>
  <c r="D13" i="1"/>
  <c r="D14" i="1"/>
  <c r="D16" i="1"/>
  <c r="D17" i="1"/>
  <c r="D18" i="1"/>
  <c r="D19" i="1"/>
  <c r="D21" i="1"/>
  <c r="D22" i="1"/>
  <c r="D23" i="1"/>
  <c r="D24" i="1"/>
  <c r="D26" i="1"/>
  <c r="D27" i="1"/>
  <c r="D28" i="1"/>
  <c r="D29" i="1"/>
  <c r="D31" i="1"/>
  <c r="D32" i="1"/>
  <c r="D33" i="1"/>
  <c r="D34" i="1"/>
  <c r="D36" i="1"/>
  <c r="D37" i="1"/>
  <c r="D38" i="1"/>
  <c r="D39" i="1"/>
  <c r="D41" i="1"/>
  <c r="D42" i="1"/>
  <c r="D43" i="1"/>
  <c r="D44" i="1"/>
  <c r="D46" i="1"/>
  <c r="D47" i="1"/>
  <c r="D48" i="1"/>
  <c r="D49" i="1"/>
  <c r="D51" i="1"/>
  <c r="C51" i="1"/>
  <c r="B51" i="1"/>
  <c r="D4" i="1"/>
  <c r="A4" i="1"/>
  <c r="A3" i="1"/>
  <c r="A2" i="1"/>
  <c r="D1" i="1"/>
  <c r="C1" i="1"/>
</calcChain>
</file>

<file path=xl/sharedStrings.xml><?xml version="1.0" encoding="utf-8"?>
<sst xmlns="http://schemas.openxmlformats.org/spreadsheetml/2006/main" count="48" uniqueCount="46">
  <si>
    <t xml:space="preserve"> </t>
  </si>
  <si>
    <t/>
  </si>
  <si>
    <t xml:space="preserve">COUNTY
</t>
  </si>
  <si>
    <t>(a)</t>
  </si>
  <si>
    <t>(b)</t>
  </si>
  <si>
    <t>(c)</t>
  </si>
  <si>
    <t>PAYMENT</t>
  </si>
  <si>
    <t>TOTAL</t>
  </si>
  <si>
    <t xml:space="preserve">UNDER SECTION </t>
  </si>
  <si>
    <t>UNDER SECTION</t>
  </si>
  <si>
    <t>SECTIONS</t>
  </si>
  <si>
    <t>3 OF ACT</t>
  </si>
  <si>
    <t>15 OF ACT</t>
  </si>
  <si>
    <t>3 AND 15</t>
  </si>
  <si>
    <t xml:space="preserve">  BERNALILLO</t>
  </si>
  <si>
    <t xml:space="preserve">  CATRON</t>
  </si>
  <si>
    <t xml:space="preserve">  CHAVES</t>
  </si>
  <si>
    <t xml:space="preserve">  CIBOLA</t>
  </si>
  <si>
    <t xml:space="preserve">  COLFAX</t>
  </si>
  <si>
    <t xml:space="preserve">  CURRY</t>
  </si>
  <si>
    <t xml:space="preserve">  DE BACA</t>
  </si>
  <si>
    <t xml:space="preserve">  DONA ANA</t>
  </si>
  <si>
    <t xml:space="preserve">  EDDY</t>
  </si>
  <si>
    <t xml:space="preserve">  GRANT</t>
  </si>
  <si>
    <t xml:space="preserve">  GUADALUPE</t>
  </si>
  <si>
    <t xml:space="preserve">  HARDING</t>
  </si>
  <si>
    <t xml:space="preserve">  HIDALGO</t>
  </si>
  <si>
    <t xml:space="preserve">  LEA</t>
  </si>
  <si>
    <t xml:space="preserve">  LINCOLN</t>
  </si>
  <si>
    <t xml:space="preserve">  LUNA</t>
  </si>
  <si>
    <t xml:space="preserve">  McKINLEY</t>
  </si>
  <si>
    <t xml:space="preserve">  MORA</t>
  </si>
  <si>
    <t xml:space="preserve">  OTERO</t>
  </si>
  <si>
    <t xml:space="preserve">  QUAY</t>
  </si>
  <si>
    <t xml:space="preserve">  RIO ARRIBA</t>
  </si>
  <si>
    <t xml:space="preserve">  ROOSEVELT</t>
  </si>
  <si>
    <t xml:space="preserve">  SANDOVAL</t>
  </si>
  <si>
    <t xml:space="preserve">  SAN JUAN</t>
  </si>
  <si>
    <t xml:space="preserve">  SAN MIGUEL</t>
  </si>
  <si>
    <t xml:space="preserve">  SANTA FE</t>
  </si>
  <si>
    <t xml:space="preserve">  SIERRA</t>
  </si>
  <si>
    <t xml:space="preserve">  SOCORRO</t>
  </si>
  <si>
    <t xml:space="preserve">  TAOS</t>
  </si>
  <si>
    <t xml:space="preserve">  TORRANCE</t>
  </si>
  <si>
    <t xml:space="preserve">  UNION</t>
  </si>
  <si>
    <t xml:space="preserve"> 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</si>
</sst>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164" formatCode="dd\-mmm\-yy_)"/>
  </numFmts>
  <fonts count="5" x14ac:knownFonts="1">
    <font>
      <sz val="10"/>
      <name val="Courie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39" fontId="0" fillId="0" borderId="0"/>
  </cellStyleXfs>
  <cellXfs count="43">
    <xf numFmtId="39" fontId="0" fillId="0" borderId="0" xfId="0"/>
    <xf numFmtId="39" fontId="1" fillId="0" borderId="1" xfId="0" applyNumberFormat="1" applyFont="1" applyBorder="1" applyProtection="1"/>
    <xf numFmtId="39" fontId="1" fillId="2" borderId="2" xfId="0" applyNumberFormat="1" applyFont="1" applyFill="1" applyBorder="1" applyProtection="1"/>
    <xf numFmtId="164" fontId="1" fillId="0" borderId="2" xfId="0" applyNumberFormat="1" applyFont="1" applyFill="1" applyBorder="1" applyProtection="1"/>
    <xf numFmtId="164" fontId="1" fillId="2" borderId="3" xfId="0" applyNumberFormat="1" applyFont="1" applyFill="1" applyBorder="1" applyProtection="1"/>
    <xf numFmtId="39" fontId="2" fillId="0" borderId="4" xfId="0" applyNumberFormat="1" applyFont="1" applyBorder="1" applyAlignment="1" applyProtection="1">
      <alignment horizontal="center" vertical="center" wrapText="1"/>
    </xf>
    <xf numFmtId="39" fontId="2" fillId="0" borderId="0" xfId="0" applyNumberFormat="1" applyFont="1" applyBorder="1" applyAlignment="1" applyProtection="1">
      <alignment horizontal="center" vertical="center" wrapText="1"/>
    </xf>
    <xf numFmtId="39" fontId="2" fillId="0" borderId="5" xfId="0" applyNumberFormat="1" applyFont="1" applyBorder="1" applyAlignment="1" applyProtection="1">
      <alignment horizontal="center" vertical="center" wrapText="1"/>
    </xf>
    <xf numFmtId="39" fontId="2" fillId="0" borderId="4" xfId="0" applyNumberFormat="1" applyFont="1" applyBorder="1" applyAlignment="1" applyProtection="1">
      <alignment horizontal="center" vertical="center"/>
    </xf>
    <xf numFmtId="39" fontId="2" fillId="0" borderId="0" xfId="0" applyNumberFormat="1" applyFont="1" applyBorder="1" applyAlignment="1" applyProtection="1">
      <alignment horizontal="center" vertical="center"/>
    </xf>
    <xf numFmtId="39" fontId="2" fillId="0" borderId="5" xfId="0" applyNumberFormat="1" applyFont="1" applyBorder="1" applyAlignment="1" applyProtection="1">
      <alignment horizontal="center" vertical="center"/>
    </xf>
    <xf numFmtId="39" fontId="2" fillId="0" borderId="4" xfId="0" applyNumberFormat="1" applyFont="1" applyBorder="1" applyAlignment="1" applyProtection="1">
      <alignment vertical="center"/>
    </xf>
    <xf numFmtId="39" fontId="2" fillId="0" borderId="0" xfId="0" applyNumberFormat="1" applyFont="1" applyBorder="1" applyAlignment="1" applyProtection="1">
      <alignment vertical="center"/>
    </xf>
    <xf numFmtId="14" fontId="2" fillId="0" borderId="5" xfId="0" applyNumberFormat="1" applyFont="1" applyBorder="1" applyAlignment="1" applyProtection="1">
      <alignment horizontal="left" vertical="center"/>
    </xf>
    <xf numFmtId="39" fontId="1" fillId="0" borderId="6" xfId="0" applyNumberFormat="1" applyFont="1" applyBorder="1" applyProtection="1"/>
    <xf numFmtId="39" fontId="1" fillId="2" borderId="7" xfId="0" applyNumberFormat="1" applyFont="1" applyFill="1" applyBorder="1" applyProtection="1"/>
    <xf numFmtId="39" fontId="1" fillId="2" borderId="7" xfId="0" applyFont="1" applyFill="1" applyBorder="1"/>
    <xf numFmtId="39" fontId="1" fillId="2" borderId="8" xfId="0" applyNumberFormat="1" applyFont="1" applyFill="1" applyBorder="1" applyProtection="1"/>
    <xf numFmtId="39" fontId="1" fillId="0" borderId="1" xfId="0" applyNumberFormat="1" applyFont="1" applyBorder="1" applyAlignment="1" applyProtection="1">
      <alignment horizontal="center" wrapText="1"/>
    </xf>
    <xf numFmtId="39" fontId="1" fillId="2" borderId="2" xfId="0" applyNumberFormat="1" applyFont="1" applyFill="1" applyBorder="1" applyAlignment="1" applyProtection="1">
      <alignment horizontal="center"/>
    </xf>
    <xf numFmtId="39" fontId="1" fillId="2" borderId="3" xfId="0" applyNumberFormat="1" applyFont="1" applyFill="1" applyBorder="1" applyAlignment="1" applyProtection="1">
      <alignment horizontal="center"/>
    </xf>
    <xf numFmtId="39" fontId="1" fillId="0" borderId="4" xfId="0" applyNumberFormat="1" applyFont="1" applyBorder="1" applyAlignment="1" applyProtection="1">
      <alignment horizontal="center" wrapText="1"/>
    </xf>
    <xf numFmtId="39" fontId="1" fillId="2" borderId="0" xfId="0" applyNumberFormat="1" applyFont="1" applyFill="1" applyBorder="1" applyAlignment="1" applyProtection="1">
      <alignment horizontal="center"/>
    </xf>
    <xf numFmtId="39" fontId="1" fillId="2" borderId="5" xfId="0" applyNumberFormat="1" applyFont="1" applyFill="1" applyBorder="1" applyAlignment="1" applyProtection="1">
      <alignment horizontal="center"/>
    </xf>
    <xf numFmtId="39" fontId="1" fillId="0" borderId="6" xfId="0" applyNumberFormat="1" applyFont="1" applyFill="1" applyBorder="1" applyProtection="1"/>
    <xf numFmtId="39" fontId="3" fillId="0" borderId="9" xfId="0" applyNumberFormat="1" applyFont="1" applyFill="1" applyBorder="1" applyProtection="1"/>
    <xf numFmtId="39" fontId="3" fillId="2" borderId="10" xfId="0" applyNumberFormat="1" applyFont="1" applyFill="1" applyBorder="1" applyProtection="1"/>
    <xf numFmtId="39" fontId="1" fillId="2" borderId="11" xfId="0" applyNumberFormat="1" applyFont="1" applyFill="1" applyBorder="1" applyProtection="1"/>
    <xf numFmtId="39" fontId="3" fillId="0" borderId="12" xfId="0" applyNumberFormat="1" applyFont="1" applyBorder="1" applyProtection="1"/>
    <xf numFmtId="39" fontId="1" fillId="2" borderId="13" xfId="0" applyNumberFormat="1" applyFont="1" applyFill="1" applyBorder="1" applyProtection="1"/>
    <xf numFmtId="39" fontId="3" fillId="0" borderId="14" xfId="0" applyNumberFormat="1" applyFont="1" applyBorder="1" applyProtection="1"/>
    <xf numFmtId="39" fontId="3" fillId="2" borderId="15" xfId="0" applyNumberFormat="1" applyFont="1" applyFill="1" applyBorder="1" applyProtection="1"/>
    <xf numFmtId="39" fontId="1" fillId="2" borderId="16" xfId="0" applyNumberFormat="1" applyFont="1" applyFill="1" applyBorder="1" applyProtection="1"/>
    <xf numFmtId="39" fontId="3" fillId="0" borderId="9" xfId="0" applyNumberFormat="1" applyFont="1" applyBorder="1" applyProtection="1"/>
    <xf numFmtId="39" fontId="1" fillId="2" borderId="10" xfId="0" applyNumberFormat="1" applyFont="1" applyFill="1" applyBorder="1" applyProtection="1"/>
    <xf numFmtId="39" fontId="1" fillId="0" borderId="17" xfId="0" applyNumberFormat="1" applyFont="1" applyBorder="1" applyProtection="1"/>
    <xf numFmtId="7" fontId="1" fillId="2" borderId="18" xfId="0" applyNumberFormat="1" applyFont="1" applyFill="1" applyBorder="1" applyProtection="1"/>
    <xf numFmtId="7" fontId="1" fillId="2" borderId="19" xfId="0" applyNumberFormat="1" applyFont="1" applyFill="1" applyBorder="1" applyProtection="1"/>
    <xf numFmtId="39" fontId="4" fillId="0" borderId="0" xfId="0" applyFont="1"/>
    <xf numFmtId="39" fontId="3" fillId="0" borderId="0" xfId="0" applyNumberFormat="1" applyFont="1" applyBorder="1" applyProtection="1"/>
    <xf numFmtId="39" fontId="3" fillId="2" borderId="0" xfId="0" applyNumberFormat="1" applyFont="1" applyFill="1" applyBorder="1" applyProtection="1"/>
    <xf numFmtId="39" fontId="1" fillId="2" borderId="0" xfId="0" applyNumberFormat="1" applyFont="1" applyFill="1" applyBorder="1" applyProtection="1"/>
    <xf numFmtId="39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GRAZ2020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 tape"/>
      <sheetName val="TaylorGrazing Dist"/>
      <sheetName val="LGD calc"/>
      <sheetName val="FOR FISCAL"/>
    </sheetNames>
    <sheetDataSet>
      <sheetData sheetId="0">
        <row r="9">
          <cell r="B9">
            <v>303552.87</v>
          </cell>
        </row>
      </sheetData>
      <sheetData sheetId="1"/>
      <sheetData sheetId="2">
        <row r="1">
          <cell r="H1" t="str">
            <v>Distribution Yr:</v>
          </cell>
          <cell r="I1" t="str">
            <v>2020-2021</v>
          </cell>
        </row>
        <row r="2">
          <cell r="A2" t="str">
            <v xml:space="preserve">FEDERAL TAYLOR GRAZING ACT OF 6-28-34                                    </v>
          </cell>
        </row>
        <row r="3">
          <cell r="A3" t="str">
            <v>SECTIONS 3 AND 15</v>
          </cell>
        </row>
        <row r="4">
          <cell r="A4" t="str">
            <v>FOR FEDERAL FISCAL YEAR ENDING FY</v>
          </cell>
          <cell r="E4">
            <v>44104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54"/>
  <sheetViews>
    <sheetView tabSelected="1" zoomScaleNormal="100" workbookViewId="0">
      <selection activeCell="G15" sqref="G15"/>
    </sheetView>
  </sheetViews>
  <sheetFormatPr defaultRowHeight="12" x14ac:dyDescent="0.2"/>
  <cols>
    <col min="1" max="1" width="19.88671875" customWidth="1"/>
    <col min="2" max="2" width="15.6640625" customWidth="1"/>
    <col min="3" max="3" width="15.77734375" customWidth="1"/>
    <col min="4" max="4" width="22.88671875" customWidth="1"/>
    <col min="5" max="5" width="11.88671875" bestFit="1" customWidth="1"/>
    <col min="6" max="6" width="11" bestFit="1" customWidth="1"/>
  </cols>
  <sheetData>
    <row r="1" spans="1:4" ht="18" customHeight="1" x14ac:dyDescent="0.25">
      <c r="A1" s="1" t="s">
        <v>0</v>
      </c>
      <c r="B1" s="2"/>
      <c r="C1" s="3" t="str">
        <f>'[1]LGD calc'!H1</f>
        <v>Distribution Yr:</v>
      </c>
      <c r="D1" s="4" t="str">
        <f>+'[1]LGD calc'!I1</f>
        <v>2020-2021</v>
      </c>
    </row>
    <row r="2" spans="1:4" ht="17.399999999999999" x14ac:dyDescent="0.2">
      <c r="A2" s="5" t="str">
        <f>+'[1]LGD calc'!A2</f>
        <v xml:space="preserve">FEDERAL TAYLOR GRAZING ACT OF 6-28-34                                    </v>
      </c>
      <c r="B2" s="6"/>
      <c r="C2" s="6"/>
      <c r="D2" s="7"/>
    </row>
    <row r="3" spans="1:4" ht="17.399999999999999" x14ac:dyDescent="0.2">
      <c r="A3" s="8" t="str">
        <f>+'[1]LGD calc'!A3</f>
        <v>SECTIONS 3 AND 15</v>
      </c>
      <c r="B3" s="9"/>
      <c r="C3" s="9"/>
      <c r="D3" s="10"/>
    </row>
    <row r="4" spans="1:4" ht="17.399999999999999" x14ac:dyDescent="0.2">
      <c r="A4" s="11" t="str">
        <f>+'[1]LGD calc'!A4</f>
        <v>FOR FEDERAL FISCAL YEAR ENDING FY</v>
      </c>
      <c r="B4" s="12"/>
      <c r="C4" s="12"/>
      <c r="D4" s="13">
        <f>+'[1]LGD calc'!E4</f>
        <v>44104</v>
      </c>
    </row>
    <row r="5" spans="1:4" ht="13.8" thickBot="1" x14ac:dyDescent="0.3">
      <c r="A5" s="14" t="s">
        <v>1</v>
      </c>
      <c r="B5" s="15"/>
      <c r="C5" s="16"/>
      <c r="D5" s="17"/>
    </row>
    <row r="6" spans="1:4" ht="13.2" x14ac:dyDescent="0.25">
      <c r="A6" s="18" t="s">
        <v>2</v>
      </c>
      <c r="B6" s="19" t="s">
        <v>3</v>
      </c>
      <c r="C6" s="19" t="s">
        <v>4</v>
      </c>
      <c r="D6" s="20" t="s">
        <v>5</v>
      </c>
    </row>
    <row r="7" spans="1:4" ht="13.2" x14ac:dyDescent="0.25">
      <c r="A7" s="21"/>
      <c r="B7" s="22" t="s">
        <v>6</v>
      </c>
      <c r="C7" s="22" t="s">
        <v>6</v>
      </c>
      <c r="D7" s="23" t="s">
        <v>7</v>
      </c>
    </row>
    <row r="8" spans="1:4" ht="13.2" x14ac:dyDescent="0.25">
      <c r="A8" s="21"/>
      <c r="B8" s="22" t="s">
        <v>8</v>
      </c>
      <c r="C8" s="22" t="s">
        <v>9</v>
      </c>
      <c r="D8" s="23" t="s">
        <v>10</v>
      </c>
    </row>
    <row r="9" spans="1:4" ht="13.2" x14ac:dyDescent="0.25">
      <c r="A9" s="21"/>
      <c r="B9" s="22" t="s">
        <v>11</v>
      </c>
      <c r="C9" s="22" t="s">
        <v>12</v>
      </c>
      <c r="D9" s="23" t="s">
        <v>13</v>
      </c>
    </row>
    <row r="10" spans="1:4" ht="13.8" thickBot="1" x14ac:dyDescent="0.3">
      <c r="A10" s="24"/>
      <c r="B10" s="15"/>
      <c r="C10" s="15"/>
      <c r="D10" s="17"/>
    </row>
    <row r="11" spans="1:4" ht="13.2" x14ac:dyDescent="0.25">
      <c r="A11" s="25" t="s">
        <v>14</v>
      </c>
      <c r="B11" s="26">
        <v>50.95</v>
      </c>
      <c r="C11" s="26">
        <v>45.83</v>
      </c>
      <c r="D11" s="27">
        <f>SUM(B11:C11)</f>
        <v>96.78</v>
      </c>
    </row>
    <row r="12" spans="1:4" ht="13.2" x14ac:dyDescent="0.25">
      <c r="A12" s="28" t="s">
        <v>15</v>
      </c>
      <c r="B12" s="26">
        <v>11511.8</v>
      </c>
      <c r="C12" s="26">
        <v>2335.09</v>
      </c>
      <c r="D12" s="29">
        <f t="shared" ref="D12:D49" si="0">SUM(B12:C12)</f>
        <v>13846.89</v>
      </c>
    </row>
    <row r="13" spans="1:4" ht="13.2" x14ac:dyDescent="0.25">
      <c r="A13" s="28" t="s">
        <v>16</v>
      </c>
      <c r="B13" s="26">
        <v>28238.63</v>
      </c>
      <c r="C13" s="26">
        <v>12042.16</v>
      </c>
      <c r="D13" s="29">
        <f t="shared" si="0"/>
        <v>40280.79</v>
      </c>
    </row>
    <row r="14" spans="1:4" ht="13.2" x14ac:dyDescent="0.25">
      <c r="A14" s="28" t="s">
        <v>17</v>
      </c>
      <c r="B14" s="26">
        <v>5633.97</v>
      </c>
      <c r="C14" s="26">
        <v>2115.36</v>
      </c>
      <c r="D14" s="29">
        <f t="shared" si="0"/>
        <v>7749.33</v>
      </c>
    </row>
    <row r="15" spans="1:4" ht="13.2" x14ac:dyDescent="0.25">
      <c r="A15" s="28"/>
      <c r="B15" s="26"/>
      <c r="C15" s="26"/>
      <c r="D15" s="29"/>
    </row>
    <row r="16" spans="1:4" ht="13.2" x14ac:dyDescent="0.25">
      <c r="A16" s="28" t="s">
        <v>18</v>
      </c>
      <c r="B16" s="26">
        <v>0</v>
      </c>
      <c r="C16" s="26">
        <v>0</v>
      </c>
      <c r="D16" s="29">
        <f t="shared" si="0"/>
        <v>0</v>
      </c>
    </row>
    <row r="17" spans="1:4" ht="13.2" x14ac:dyDescent="0.25">
      <c r="A17" s="28" t="s">
        <v>19</v>
      </c>
      <c r="B17" s="26">
        <v>0</v>
      </c>
      <c r="C17" s="26">
        <v>0</v>
      </c>
      <c r="D17" s="29">
        <f t="shared" si="0"/>
        <v>0</v>
      </c>
    </row>
    <row r="18" spans="1:4" ht="13.2" x14ac:dyDescent="0.25">
      <c r="A18" s="28" t="s">
        <v>20</v>
      </c>
      <c r="B18" s="26">
        <v>3.82</v>
      </c>
      <c r="C18" s="26">
        <v>5884.11</v>
      </c>
      <c r="D18" s="29">
        <f t="shared" si="0"/>
        <v>5887.9299999999994</v>
      </c>
    </row>
    <row r="19" spans="1:4" ht="13.2" x14ac:dyDescent="0.25">
      <c r="A19" s="28" t="s">
        <v>21</v>
      </c>
      <c r="B19" s="26">
        <v>8437.99</v>
      </c>
      <c r="C19" s="26">
        <v>38.19</v>
      </c>
      <c r="D19" s="29">
        <f t="shared" si="0"/>
        <v>8476.18</v>
      </c>
    </row>
    <row r="20" spans="1:4" ht="13.2" x14ac:dyDescent="0.25">
      <c r="A20" s="28"/>
      <c r="B20" s="26"/>
      <c r="C20" s="26"/>
      <c r="D20" s="29"/>
    </row>
    <row r="21" spans="1:4" ht="13.2" x14ac:dyDescent="0.25">
      <c r="A21" s="28" t="s">
        <v>22</v>
      </c>
      <c r="B21" s="26">
        <v>26454</v>
      </c>
      <c r="C21" s="26">
        <v>45.83</v>
      </c>
      <c r="D21" s="29">
        <f t="shared" si="0"/>
        <v>26499.83</v>
      </c>
    </row>
    <row r="22" spans="1:4" ht="13.2" x14ac:dyDescent="0.25">
      <c r="A22" s="28" t="s">
        <v>23</v>
      </c>
      <c r="B22" s="26">
        <v>5810.31</v>
      </c>
      <c r="C22" s="26">
        <v>13505.56</v>
      </c>
      <c r="D22" s="29">
        <f t="shared" si="0"/>
        <v>19315.87</v>
      </c>
    </row>
    <row r="23" spans="1:4" ht="13.2" x14ac:dyDescent="0.25">
      <c r="A23" s="28" t="s">
        <v>24</v>
      </c>
      <c r="B23" s="26">
        <v>0</v>
      </c>
      <c r="C23" s="26">
        <v>7743.61</v>
      </c>
      <c r="D23" s="29">
        <f t="shared" si="0"/>
        <v>7743.61</v>
      </c>
    </row>
    <row r="24" spans="1:4" ht="13.2" x14ac:dyDescent="0.25">
      <c r="A24" s="28" t="s">
        <v>25</v>
      </c>
      <c r="B24" s="26">
        <v>0</v>
      </c>
      <c r="C24" s="26">
        <v>12.2</v>
      </c>
      <c r="D24" s="29">
        <f t="shared" si="0"/>
        <v>12.2</v>
      </c>
    </row>
    <row r="25" spans="1:4" ht="13.2" x14ac:dyDescent="0.25">
      <c r="A25" s="28"/>
      <c r="B25" s="26"/>
      <c r="C25" s="26"/>
      <c r="D25" s="29"/>
    </row>
    <row r="26" spans="1:4" ht="13.2" x14ac:dyDescent="0.25">
      <c r="A26" s="28" t="s">
        <v>26</v>
      </c>
      <c r="B26" s="26">
        <v>16814.84</v>
      </c>
      <c r="C26" s="26">
        <v>10865.39</v>
      </c>
      <c r="D26" s="29">
        <f t="shared" si="0"/>
        <v>27680.23</v>
      </c>
    </row>
    <row r="27" spans="1:4" ht="13.2" x14ac:dyDescent="0.25">
      <c r="A27" s="28" t="s">
        <v>27</v>
      </c>
      <c r="B27" s="26">
        <v>9295.83</v>
      </c>
      <c r="C27" s="26">
        <v>5261.98</v>
      </c>
      <c r="D27" s="29">
        <f t="shared" si="0"/>
        <v>14557.81</v>
      </c>
    </row>
    <row r="28" spans="1:4" ht="13.2" x14ac:dyDescent="0.25">
      <c r="A28" s="28" t="s">
        <v>28</v>
      </c>
      <c r="B28" s="26">
        <v>11700.03</v>
      </c>
      <c r="C28" s="26">
        <v>19736.36</v>
      </c>
      <c r="D28" s="29">
        <f t="shared" si="0"/>
        <v>31436.39</v>
      </c>
    </row>
    <row r="29" spans="1:4" ht="13.2" x14ac:dyDescent="0.25">
      <c r="A29" s="28" t="s">
        <v>29</v>
      </c>
      <c r="B29" s="26">
        <v>12824.43</v>
      </c>
      <c r="C29" s="26">
        <v>4701.22</v>
      </c>
      <c r="D29" s="29">
        <f t="shared" si="0"/>
        <v>17525.650000000001</v>
      </c>
    </row>
    <row r="30" spans="1:4" ht="13.2" x14ac:dyDescent="0.25">
      <c r="A30" s="28"/>
      <c r="B30" s="26"/>
      <c r="C30" s="26"/>
      <c r="D30" s="29"/>
    </row>
    <row r="31" spans="1:4" ht="13.2" x14ac:dyDescent="0.25">
      <c r="A31" s="28" t="s">
        <v>30</v>
      </c>
      <c r="B31" s="26">
        <v>341.03</v>
      </c>
      <c r="C31" s="26">
        <v>5434.41</v>
      </c>
      <c r="D31" s="29">
        <f t="shared" si="0"/>
        <v>5775.44</v>
      </c>
    </row>
    <row r="32" spans="1:4" ht="13.2" x14ac:dyDescent="0.25">
      <c r="A32" s="28" t="s">
        <v>31</v>
      </c>
      <c r="B32" s="26">
        <v>0</v>
      </c>
      <c r="C32" s="26">
        <v>693.12</v>
      </c>
      <c r="D32" s="29">
        <f t="shared" si="0"/>
        <v>693.12</v>
      </c>
    </row>
    <row r="33" spans="1:4" ht="13.2" x14ac:dyDescent="0.25">
      <c r="A33" s="28" t="s">
        <v>32</v>
      </c>
      <c r="B33" s="26">
        <v>16248.35</v>
      </c>
      <c r="C33" s="26">
        <v>1302.06</v>
      </c>
      <c r="D33" s="29">
        <f t="shared" si="0"/>
        <v>17550.41</v>
      </c>
    </row>
    <row r="34" spans="1:4" ht="13.2" x14ac:dyDescent="0.25">
      <c r="A34" s="28" t="s">
        <v>33</v>
      </c>
      <c r="B34" s="26">
        <v>0</v>
      </c>
      <c r="C34" s="26">
        <v>42.01</v>
      </c>
      <c r="D34" s="29">
        <f t="shared" si="0"/>
        <v>42.01</v>
      </c>
    </row>
    <row r="35" spans="1:4" ht="13.2" x14ac:dyDescent="0.25">
      <c r="A35" s="28"/>
      <c r="B35" s="26"/>
      <c r="C35" s="26"/>
      <c r="D35" s="29"/>
    </row>
    <row r="36" spans="1:4" ht="13.2" x14ac:dyDescent="0.25">
      <c r="A36" s="28" t="s">
        <v>34</v>
      </c>
      <c r="B36" s="26">
        <v>2824.25</v>
      </c>
      <c r="C36" s="26">
        <v>1346.89</v>
      </c>
      <c r="D36" s="29">
        <f t="shared" si="0"/>
        <v>4171.1400000000003</v>
      </c>
    </row>
    <row r="37" spans="1:4" ht="13.2" x14ac:dyDescent="0.25">
      <c r="A37" s="28" t="s">
        <v>35</v>
      </c>
      <c r="B37" s="26">
        <v>0</v>
      </c>
      <c r="C37" s="26">
        <v>588.15</v>
      </c>
      <c r="D37" s="29">
        <f t="shared" si="0"/>
        <v>588.15</v>
      </c>
    </row>
    <row r="38" spans="1:4" ht="13.2" x14ac:dyDescent="0.25">
      <c r="A38" s="28" t="s">
        <v>36</v>
      </c>
      <c r="B38" s="26">
        <v>4484.88</v>
      </c>
      <c r="C38" s="26">
        <v>512.5</v>
      </c>
      <c r="D38" s="29">
        <f t="shared" si="0"/>
        <v>4997.38</v>
      </c>
    </row>
    <row r="39" spans="1:4" ht="13.2" x14ac:dyDescent="0.25">
      <c r="A39" s="28" t="s">
        <v>37</v>
      </c>
      <c r="B39" s="26">
        <v>4743.4799999999996</v>
      </c>
      <c r="C39" s="26">
        <v>363.53</v>
      </c>
      <c r="D39" s="29">
        <f t="shared" si="0"/>
        <v>5107.0099999999993</v>
      </c>
    </row>
    <row r="40" spans="1:4" ht="13.2" x14ac:dyDescent="0.25">
      <c r="A40" s="28"/>
      <c r="B40" s="26"/>
      <c r="C40" s="26"/>
      <c r="D40" s="29"/>
    </row>
    <row r="41" spans="1:4" ht="13.2" x14ac:dyDescent="0.25">
      <c r="A41" s="28" t="s">
        <v>38</v>
      </c>
      <c r="B41" s="26">
        <v>0</v>
      </c>
      <c r="C41" s="26">
        <v>1932.51</v>
      </c>
      <c r="D41" s="29">
        <f t="shared" si="0"/>
        <v>1932.51</v>
      </c>
    </row>
    <row r="42" spans="1:4" ht="13.2" x14ac:dyDescent="0.25">
      <c r="A42" s="28" t="s">
        <v>39</v>
      </c>
      <c r="B42" s="26">
        <v>866.03</v>
      </c>
      <c r="C42" s="26">
        <v>542.29</v>
      </c>
      <c r="D42" s="29">
        <f t="shared" si="0"/>
        <v>1408.32</v>
      </c>
    </row>
    <row r="43" spans="1:4" ht="13.2" x14ac:dyDescent="0.25">
      <c r="A43" s="28" t="s">
        <v>40</v>
      </c>
      <c r="B43" s="26">
        <v>10338.450000000001</v>
      </c>
      <c r="C43" s="26">
        <v>5505.03</v>
      </c>
      <c r="D43" s="29">
        <f t="shared" si="0"/>
        <v>15843.48</v>
      </c>
    </row>
    <row r="44" spans="1:4" ht="13.2" x14ac:dyDescent="0.25">
      <c r="A44" s="28" t="s">
        <v>41</v>
      </c>
      <c r="B44" s="26">
        <v>14197.49</v>
      </c>
      <c r="C44" s="26">
        <v>4299.21</v>
      </c>
      <c r="D44" s="29">
        <f t="shared" si="0"/>
        <v>18496.7</v>
      </c>
    </row>
    <row r="45" spans="1:4" ht="13.2" x14ac:dyDescent="0.25">
      <c r="A45" s="28"/>
      <c r="B45" s="26"/>
      <c r="C45" s="26"/>
      <c r="D45" s="29"/>
    </row>
    <row r="46" spans="1:4" ht="13.2" x14ac:dyDescent="0.25">
      <c r="A46" s="28" t="s">
        <v>42</v>
      </c>
      <c r="B46" s="26">
        <v>1367.06</v>
      </c>
      <c r="C46" s="26">
        <v>91.99</v>
      </c>
      <c r="D46" s="29">
        <f t="shared" si="0"/>
        <v>1459.05</v>
      </c>
    </row>
    <row r="47" spans="1:4" ht="13.2" x14ac:dyDescent="0.25">
      <c r="A47" s="28" t="s">
        <v>43</v>
      </c>
      <c r="B47" s="26">
        <v>0</v>
      </c>
      <c r="C47" s="26">
        <v>1314.2</v>
      </c>
      <c r="D47" s="29">
        <f t="shared" si="0"/>
        <v>1314.2</v>
      </c>
    </row>
    <row r="48" spans="1:4" ht="13.2" x14ac:dyDescent="0.25">
      <c r="A48" s="28" t="s">
        <v>44</v>
      </c>
      <c r="B48" s="26">
        <v>0</v>
      </c>
      <c r="C48" s="26">
        <v>15.29</v>
      </c>
      <c r="D48" s="29">
        <f t="shared" si="0"/>
        <v>15.29</v>
      </c>
    </row>
    <row r="49" spans="1:5" ht="13.8" thickBot="1" x14ac:dyDescent="0.3">
      <c r="A49" s="30" t="s">
        <v>45</v>
      </c>
      <c r="B49" s="31">
        <v>862.81</v>
      </c>
      <c r="C49" s="31">
        <v>2186.36</v>
      </c>
      <c r="D49" s="32">
        <f t="shared" si="0"/>
        <v>3049.17</v>
      </c>
    </row>
    <row r="50" spans="1:5" ht="13.8" thickTop="1" x14ac:dyDescent="0.25">
      <c r="A50" s="33"/>
      <c r="B50" s="26"/>
      <c r="C50" s="34"/>
      <c r="D50" s="27"/>
    </row>
    <row r="51" spans="1:5" ht="13.8" thickBot="1" x14ac:dyDescent="0.3">
      <c r="A51" s="35" t="s">
        <v>7</v>
      </c>
      <c r="B51" s="36">
        <f>SUM(B11:B49)</f>
        <v>193050.43000000002</v>
      </c>
      <c r="C51" s="36">
        <f>SUM(C11:C49)</f>
        <v>110502.43999999997</v>
      </c>
      <c r="D51" s="37">
        <f>SUM(D11:D49)</f>
        <v>303552.86999999994</v>
      </c>
      <c r="E51" s="38">
        <f>'[1]support tape'!B9</f>
        <v>303552.87</v>
      </c>
    </row>
    <row r="52" spans="1:5" ht="13.2" x14ac:dyDescent="0.25">
      <c r="A52" s="39"/>
      <c r="B52" s="40"/>
      <c r="C52" s="41"/>
      <c r="D52" s="41"/>
    </row>
    <row r="53" spans="1:5" x14ac:dyDescent="0.2">
      <c r="A53" s="42"/>
      <c r="B53" s="42"/>
      <c r="C53" s="42"/>
      <c r="D53" s="42"/>
    </row>
    <row r="54" spans="1:5" x14ac:dyDescent="0.2">
      <c r="A54" s="42"/>
      <c r="B54" s="42"/>
      <c r="C54" s="42"/>
      <c r="D54" s="42"/>
    </row>
  </sheetData>
  <mergeCells count="3">
    <mergeCell ref="A2:D2"/>
    <mergeCell ref="A3:D3"/>
    <mergeCell ref="A6:A9"/>
  </mergeCells>
  <printOptions horizontalCentered="1" verticalCentered="1"/>
  <pageMargins left="0.45" right="0.45" top="0.75" bottom="0.5" header="0.3" footer="0.3"/>
  <pageSetup scale="97" orientation="portrait" r:id="rId1"/>
  <headerFooter>
    <oddFooter>&amp;CATTACHMENT "A"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TaylorGrazing Dist</vt:lpstr>
      <vt:lpstr>'TaylorGrazing Dist'!Print_Area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Jolene Gonzales</dc:creator>
  <cp:lastModifiedBy>Jolene Gonzales</cp:lastModifiedBy>
  <dcterms:created xsi:type="dcterms:W3CDTF">2021-04-08T21:35:35Z</dcterms:created>
  <dcterms:modified xsi:type="dcterms:W3CDTF">2021-04-08T21:37:00Z</dcterms:modified>
</cp:coreProperties>
</file>