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acobg\Downloads\"/>
    </mc:Choice>
  </mc:AlternateContent>
  <xr:revisionPtr revIDLastSave="0" documentId="13_ncr:1_{7E5E72CE-FC3B-4AC2-870D-9E8216F1D412}" xr6:coauthVersionLast="47" xr6:coauthVersionMax="47" xr10:uidLastSave="{00000000-0000-0000-0000-000000000000}"/>
  <bookViews>
    <workbookView xWindow="-28920" yWindow="-90" windowWidth="29040" windowHeight="17520" xr2:uid="{00000000-000D-0000-FFFF-FFFF00000000}"/>
  </bookViews>
  <sheets>
    <sheet name="FY28 GSD Risk Rates" sheetId="1" r:id="rId1"/>
    <sheet name="FY28 Building Use Rates" sheetId="11" r:id="rId2"/>
    <sheet name="FY28 GSD Leased Vehicle Rates" sheetId="10" r:id="rId3"/>
    <sheet name="FY28 Audit Rates" sheetId="2" r:id="rId4"/>
    <sheet name="FY28 SHARE RATES" sheetId="9" r:id="rId5"/>
    <sheet name="FY28 DoIT Enterprise Rates" sheetId="8" r:id="rId6"/>
    <sheet name="FY28 State Agency Unemployment" sheetId="7" r:id="rId7"/>
  </sheets>
  <definedNames>
    <definedName name="_xlnm.Print_Titles" localSheetId="4">'FY28 SHARE RATES'!$1:$8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3" i="1"/>
  <c r="P137" i="1"/>
  <c r="I137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4" i="1"/>
  <c r="I17" i="1"/>
  <c r="I71" i="1"/>
  <c r="P17" i="1" l="1"/>
  <c r="I69" i="1"/>
  <c r="I91" i="1"/>
  <c r="P69" i="1"/>
  <c r="I52" i="1"/>
  <c r="P128" i="1"/>
  <c r="P49" i="1"/>
  <c r="P43" i="1"/>
  <c r="I20" i="1"/>
  <c r="P15" i="1"/>
  <c r="P80" i="1"/>
  <c r="P76" i="1"/>
  <c r="I25" i="1"/>
  <c r="P35" i="1"/>
  <c r="I13" i="1"/>
  <c r="I23" i="1"/>
  <c r="P129" i="1"/>
  <c r="P78" i="1"/>
  <c r="P115" i="1"/>
  <c r="I15" i="1"/>
  <c r="P14" i="1"/>
  <c r="P81" i="1"/>
  <c r="I51" i="1"/>
  <c r="P98" i="1"/>
  <c r="I26" i="1"/>
  <c r="P65" i="1"/>
  <c r="P24" i="1"/>
  <c r="P135" i="1"/>
  <c r="I86" i="1"/>
  <c r="I28" i="1"/>
  <c r="P52" i="1"/>
  <c r="P67" i="1"/>
  <c r="P77" i="1"/>
  <c r="I90" i="1"/>
  <c r="I7" i="1"/>
  <c r="I50" i="1"/>
  <c r="P122" i="1"/>
  <c r="I62" i="1"/>
  <c r="P37" i="1"/>
  <c r="P16" i="1"/>
  <c r="P11" i="1"/>
  <c r="I66" i="1"/>
  <c r="I12" i="1"/>
  <c r="P27" i="1"/>
  <c r="P62" i="1"/>
  <c r="I79" i="1"/>
  <c r="P99" i="1"/>
  <c r="I30" i="1"/>
  <c r="P18" i="1"/>
  <c r="P20" i="1"/>
  <c r="I34" i="1"/>
  <c r="I40" i="1"/>
  <c r="P57" i="1"/>
  <c r="P34" i="1"/>
  <c r="P74" i="1"/>
  <c r="P92" i="1"/>
  <c r="P54" i="1"/>
  <c r="P9" i="1"/>
  <c r="P88" i="1"/>
  <c r="P42" i="1"/>
  <c r="P132" i="1"/>
  <c r="I70" i="1"/>
  <c r="I54" i="1"/>
  <c r="I44" i="1"/>
  <c r="P94" i="1"/>
  <c r="P79" i="1"/>
  <c r="P66" i="1"/>
  <c r="P32" i="1"/>
  <c r="P85" i="1"/>
  <c r="I65" i="1"/>
  <c r="P119" i="1"/>
  <c r="I10" i="1"/>
  <c r="P136" i="1"/>
  <c r="I92" i="1"/>
  <c r="P126" i="1"/>
  <c r="P84" i="1"/>
  <c r="I58" i="1"/>
  <c r="P86" i="1"/>
  <c r="P12" i="1"/>
  <c r="P55" i="1"/>
  <c r="I11" i="1"/>
  <c r="P73" i="1"/>
  <c r="P51" i="1"/>
  <c r="I100" i="1"/>
  <c r="I63" i="1"/>
  <c r="I21" i="1"/>
  <c r="P36" i="1"/>
  <c r="P25" i="1"/>
  <c r="P23" i="1"/>
  <c r="P33" i="1"/>
  <c r="I31" i="1"/>
  <c r="I53" i="1"/>
  <c r="P97" i="1"/>
  <c r="P108" i="1"/>
  <c r="I64" i="1"/>
  <c r="P64" i="1"/>
  <c r="I82" i="1"/>
  <c r="P102" i="1"/>
  <c r="I37" i="1"/>
  <c r="I89" i="1"/>
  <c r="P30" i="1"/>
  <c r="P21" i="1"/>
  <c r="P121" i="1"/>
  <c r="P103" i="1"/>
  <c r="P31" i="1"/>
  <c r="P82" i="1"/>
  <c r="P10" i="1"/>
  <c r="P29" i="1"/>
  <c r="P6" i="1"/>
  <c r="P83" i="1"/>
  <c r="P39" i="1"/>
  <c r="P100" i="1"/>
  <c r="I94" i="1"/>
  <c r="P47" i="1"/>
  <c r="I48" i="1"/>
  <c r="I6" i="1"/>
  <c r="P71" i="1"/>
  <c r="P7" i="1"/>
  <c r="I38" i="1"/>
  <c r="P48" i="1"/>
  <c r="I43" i="1"/>
  <c r="I101" i="1"/>
  <c r="P13" i="1"/>
  <c r="I36" i="1"/>
  <c r="P50" i="1"/>
  <c r="P111" i="1"/>
  <c r="P4" i="1"/>
  <c r="I67" i="1"/>
  <c r="P127" i="1"/>
  <c r="P116" i="1"/>
  <c r="P22" i="1"/>
  <c r="P63" i="1"/>
  <c r="P46" i="1"/>
  <c r="P112" i="1"/>
  <c r="I83" i="1"/>
  <c r="I35" i="1"/>
  <c r="P105" i="1"/>
  <c r="I19" i="1"/>
  <c r="I4" i="1"/>
  <c r="I24" i="1"/>
  <c r="P124" i="1"/>
  <c r="P134" i="1"/>
  <c r="I95" i="1"/>
  <c r="P114" i="1"/>
  <c r="P59" i="1"/>
  <c r="I60" i="1"/>
  <c r="I47" i="1"/>
  <c r="I98" i="1"/>
  <c r="I45" i="1"/>
  <c r="P123" i="1"/>
  <c r="I9" i="1"/>
  <c r="P44" i="1"/>
  <c r="I22" i="1"/>
  <c r="I87" i="1"/>
  <c r="P70" i="1"/>
  <c r="I55" i="1"/>
  <c r="I81" i="1"/>
  <c r="I59" i="1"/>
  <c r="I61" i="1"/>
  <c r="P61" i="1"/>
  <c r="P41" i="1"/>
  <c r="P68" i="1"/>
  <c r="I42" i="1"/>
  <c r="P75" i="1"/>
  <c r="I84" i="1"/>
  <c r="P96" i="1"/>
  <c r="I96" i="1"/>
  <c r="I76" i="1"/>
  <c r="I46" i="1"/>
  <c r="P117" i="1"/>
  <c r="I5" i="1"/>
  <c r="P26" i="1"/>
  <c r="I41" i="1"/>
  <c r="I80" i="1"/>
  <c r="P28" i="1"/>
  <c r="I49" i="1"/>
  <c r="P93" i="1"/>
  <c r="P87" i="1"/>
  <c r="I77" i="1"/>
  <c r="I85" i="1"/>
  <c r="I99" i="1"/>
  <c r="P89" i="1"/>
  <c r="I57" i="1"/>
  <c r="I78" i="1"/>
  <c r="P109" i="1"/>
  <c r="I68" i="1"/>
  <c r="P120" i="1"/>
  <c r="I27" i="1"/>
  <c r="P106" i="1"/>
  <c r="P130" i="1"/>
  <c r="P19" i="1"/>
  <c r="I72" i="1"/>
  <c r="P131" i="1"/>
  <c r="P101" i="1"/>
  <c r="P60" i="1"/>
  <c r="I32" i="1"/>
  <c r="P56" i="1"/>
  <c r="P90" i="1"/>
  <c r="I56" i="1"/>
  <c r="I88" i="1"/>
  <c r="I18" i="1"/>
  <c r="P53" i="1"/>
  <c r="I73" i="1"/>
  <c r="I8" i="1"/>
  <c r="P40" i="1"/>
  <c r="P8" i="1"/>
  <c r="I16" i="1"/>
  <c r="I33" i="1"/>
  <c r="P45" i="1"/>
  <c r="I39" i="1"/>
  <c r="P125" i="1"/>
  <c r="I93" i="1"/>
  <c r="I75" i="1"/>
  <c r="I29" i="1"/>
  <c r="P58" i="1"/>
  <c r="P5" i="1"/>
  <c r="P107" i="1"/>
  <c r="P113" i="1"/>
  <c r="P38" i="1"/>
  <c r="P72" i="1"/>
  <c r="P104" i="1"/>
  <c r="P91" i="1"/>
  <c r="I74" i="1"/>
  <c r="P118" i="1"/>
  <c r="P95" i="1"/>
  <c r="P133" i="1"/>
  <c r="I97" i="1"/>
  <c r="P110" i="1" l="1"/>
  <c r="P3" i="1" l="1"/>
  <c r="I3" i="1"/>
</calcChain>
</file>

<file path=xl/sharedStrings.xml><?xml version="1.0" encoding="utf-8"?>
<sst xmlns="http://schemas.openxmlformats.org/spreadsheetml/2006/main" count="984" uniqueCount="796">
  <si>
    <t>12 Workers Compensation</t>
  </si>
  <si>
    <t>22 Law Enforcement</t>
  </si>
  <si>
    <t>23 Medical Malpractice</t>
  </si>
  <si>
    <t>24 Civil Rights</t>
  </si>
  <si>
    <t>35 Auto Liability</t>
  </si>
  <si>
    <t>41 Auto Physical Damage</t>
  </si>
  <si>
    <t>71 Blanket Property</t>
  </si>
  <si>
    <t>80 Fine Arts</t>
  </si>
  <si>
    <t>90 Boiler</t>
  </si>
  <si>
    <t>SENATE CHIEF CLERK</t>
  </si>
  <si>
    <t>HOUSE CHIEF CLERKS</t>
  </si>
  <si>
    <t>EASTERN REGIONAL HOUSING AUTHORITY</t>
  </si>
  <si>
    <t>ADMINISTRATIVE HEARINGS OFFICE</t>
  </si>
  <si>
    <t>LIEUTENANT GOVERNOR'S OFFICE</t>
  </si>
  <si>
    <t>NEW MEXICO ETHICS COMMISSION</t>
  </si>
  <si>
    <t>OFFICE OF THE SUPERINTENDENT OF INSURANCE</t>
  </si>
  <si>
    <t>BOARD OF LICENSURE OF PROFESSIONAL ENG &amp; SURVEYORS</t>
  </si>
  <si>
    <t>CORRECTIONS DEPARTMENT</t>
  </si>
  <si>
    <t>NM BEEF COUNCIL</t>
  </si>
  <si>
    <t>NM SCHOOL FOR THE DEAF</t>
  </si>
  <si>
    <t>HIGH PLAINS REGIONAL EDUCATIONAL COOPERATIVE</t>
  </si>
  <si>
    <t>NORTHEAST REGIONAL EDUCATION COOPERATIVE</t>
  </si>
  <si>
    <t>SOUTHWEST REGIONAL EDUCATION COOPERATIVE</t>
  </si>
  <si>
    <t>EDUCATION TRUST BOARD OF NEW MEXICO</t>
  </si>
  <si>
    <t>NEW MEXICO STATE UNIVERSITY</t>
  </si>
  <si>
    <t>SAN JUAN COLLEGE</t>
  </si>
  <si>
    <t>NM SCHOOL FOR THE BLIND AND VISUALLY IMPAIRED</t>
  </si>
  <si>
    <t>UNIVERSITY OF NEW MEXICO</t>
  </si>
  <si>
    <t>SCNM COTTON BOLL WEEVIL CONTROL COMMITTEE</t>
  </si>
  <si>
    <t>UNIVERSITY OF NEW MEXICO/HOSPITAL</t>
  </si>
  <si>
    <t>521600 TOTAL</t>
  </si>
  <si>
    <t>543400 TOTAL</t>
  </si>
  <si>
    <t>Agency Name</t>
  </si>
  <si>
    <t>Legislative Finance Committee</t>
  </si>
  <si>
    <t>Legislative Education Study Committee</t>
  </si>
  <si>
    <t>Judicial Standards Commission</t>
  </si>
  <si>
    <t>Administrative Office of the Courts</t>
  </si>
  <si>
    <t>First Judicial District Court</t>
  </si>
  <si>
    <t>Second Judicial District Court</t>
  </si>
  <si>
    <t>Third Judicial District Court</t>
  </si>
  <si>
    <t>Fourth Judicial District Court</t>
  </si>
  <si>
    <t>Fifth Judicial District Court</t>
  </si>
  <si>
    <t>Sixth Judicial District Court</t>
  </si>
  <si>
    <t>Seventh Judicial District Court</t>
  </si>
  <si>
    <t>Eighth Judicial District Court</t>
  </si>
  <si>
    <t>Ninth Judicial District Court</t>
  </si>
  <si>
    <t>Tenth Judicial District Court</t>
  </si>
  <si>
    <t>Eleventh Judicial District Court</t>
  </si>
  <si>
    <t>Twelfth Judicial District Court</t>
  </si>
  <si>
    <t>Thirteenth Judicial District Court</t>
  </si>
  <si>
    <t>Bernalillo County Metropolitan Court</t>
  </si>
  <si>
    <t>First Judicial District Attorney</t>
  </si>
  <si>
    <t>Second Judicial District Attorney</t>
  </si>
  <si>
    <t>Third Judicial District Attorney</t>
  </si>
  <si>
    <t>Fourth Judicial District Attorney</t>
  </si>
  <si>
    <t>Fifth Judicial District Attorney</t>
  </si>
  <si>
    <t>Sixth Judicial District Attorney</t>
  </si>
  <si>
    <t>Seventh Judicial District Attorney</t>
  </si>
  <si>
    <t>Eighth Judicial District Attorney</t>
  </si>
  <si>
    <t>Ninth Judicial District Attorney</t>
  </si>
  <si>
    <t>Tenth Judicial District Attorney</t>
  </si>
  <si>
    <t>Eleventh Judicial District Attorney, Division I</t>
  </si>
  <si>
    <t>Twelfth Judicial District Attorney</t>
  </si>
  <si>
    <t>Thirteenth Judicial District Attorney</t>
  </si>
  <si>
    <t>Administrative Office of the District Attorneys</t>
  </si>
  <si>
    <t>Eleventh Judicial District Attorney, Division II</t>
  </si>
  <si>
    <t>Public Defender Department</t>
  </si>
  <si>
    <t>Taxation and Revenue Department</t>
  </si>
  <si>
    <t>State Investment Council</t>
  </si>
  <si>
    <t>Administrative Hearings Office</t>
  </si>
  <si>
    <t>Retiree Health Care Authority</t>
  </si>
  <si>
    <t>General Services Department</t>
  </si>
  <si>
    <t>Educational Retirement Board</t>
  </si>
  <si>
    <t>New Mexico Sentencing Commission</t>
  </si>
  <si>
    <t>Office of the Governor</t>
  </si>
  <si>
    <t>Department of Information Technology</t>
  </si>
  <si>
    <t>Public Employee Labor Relations Board</t>
  </si>
  <si>
    <t>Board of Examiners for Architects</t>
  </si>
  <si>
    <t>Regulation and Licensing Department</t>
  </si>
  <si>
    <t>Public Regulation Commission</t>
  </si>
  <si>
    <t>Office of the Superintendent of Insurance</t>
  </si>
  <si>
    <t>Board of Nursing</t>
  </si>
  <si>
    <t>New Mexico State Fair</t>
  </si>
  <si>
    <t>Gaming Control Board</t>
  </si>
  <si>
    <t>State Racing Commission</t>
  </si>
  <si>
    <t>Board of Veterinary Medicine</t>
  </si>
  <si>
    <t>New Mexico Livestock Board</t>
  </si>
  <si>
    <t>Department of Game and Fish</t>
  </si>
  <si>
    <t>Commissioner of Public Lands</t>
  </si>
  <si>
    <t>Commission on the Status of Women</t>
  </si>
  <si>
    <t>Office of African American Affairs</t>
  </si>
  <si>
    <t>Martin Luther King, Jr. Commission</t>
  </si>
  <si>
    <t>Indian Affairs Department</t>
  </si>
  <si>
    <t>Early Childhood Education and Care Department</t>
  </si>
  <si>
    <t>Aging and Long-Term Services Department</t>
  </si>
  <si>
    <t>Workers' Compensation Administration</t>
  </si>
  <si>
    <t>Governor's Commission on Disability</t>
  </si>
  <si>
    <t>Department of Health</t>
  </si>
  <si>
    <t>Office of Natural Resources Trustee</t>
  </si>
  <si>
    <t>Department of Military Affairs</t>
  </si>
  <si>
    <t>Corrections Department</t>
  </si>
  <si>
    <t>Crime Victims Reparation Commission</t>
  </si>
  <si>
    <t>Department of Public Safety</t>
  </si>
  <si>
    <t>Public Education Department</t>
  </si>
  <si>
    <t>GENERAL SERVICES DEPARTMENT</t>
  </si>
  <si>
    <t>TRANSPORTATION SERVICES DIVISION</t>
  </si>
  <si>
    <t>STATE TRANSPORTATION POOL</t>
  </si>
  <si>
    <t>remaining amount is then divided by the agreed upon life cycle of the vehicles.  Rates are based on a 60 month (5 year) life cycle.</t>
  </si>
  <si>
    <t>Short Term Leasing rates are calculated by taking the standard rate and dividing it by 22 working days.</t>
  </si>
  <si>
    <t>Vehicle</t>
  </si>
  <si>
    <t xml:space="preserve">Replacement </t>
  </si>
  <si>
    <t>Standard</t>
  </si>
  <si>
    <t xml:space="preserve">Operational </t>
  </si>
  <si>
    <t>Short Term</t>
  </si>
  <si>
    <t xml:space="preserve">Class </t>
  </si>
  <si>
    <t>Vehicle Type</t>
  </si>
  <si>
    <t>Overhead</t>
  </si>
  <si>
    <t>Maint.</t>
  </si>
  <si>
    <t>Fee</t>
  </si>
  <si>
    <t>Lease</t>
  </si>
  <si>
    <t>02B</t>
  </si>
  <si>
    <t>Mid Size Sedan</t>
  </si>
  <si>
    <t>02C</t>
  </si>
  <si>
    <t>Full Size Sedan</t>
  </si>
  <si>
    <t>04A</t>
  </si>
  <si>
    <t>Mini 4X2 Pick-up</t>
  </si>
  <si>
    <t>04B</t>
  </si>
  <si>
    <t>Mini 4X4 Pick-up</t>
  </si>
  <si>
    <t>04C</t>
  </si>
  <si>
    <t>1/2 Ton 4X2 Pick-up</t>
  </si>
  <si>
    <t>04D</t>
  </si>
  <si>
    <t>1/2 Ton 4X4 Pick-up</t>
  </si>
  <si>
    <t>04E</t>
  </si>
  <si>
    <t>1/2 Ton 4X4 Extended Cab Pick Up</t>
  </si>
  <si>
    <t>04F</t>
  </si>
  <si>
    <t>1/2 Ton 4X4 Crew Cab Pick Up</t>
  </si>
  <si>
    <t>04G</t>
  </si>
  <si>
    <t>3/4 Ton 4X2 Regular Cab Pick Up</t>
  </si>
  <si>
    <t>04H</t>
  </si>
  <si>
    <t>3/4 Ton 4X4 Regular Cab Pick Up</t>
  </si>
  <si>
    <t>04I</t>
  </si>
  <si>
    <t>3/4 Ton 4X4 Extended Cab Pick Up</t>
  </si>
  <si>
    <t>04J</t>
  </si>
  <si>
    <t>3/4 Ton 4X4 Crew Cab Pick-up</t>
  </si>
  <si>
    <t>04K</t>
  </si>
  <si>
    <t>1 Ton 4X4 Extended Cab Pick Up</t>
  </si>
  <si>
    <t>04L</t>
  </si>
  <si>
    <t>1 Ton 4X4 Crew Cab Pick Up</t>
  </si>
  <si>
    <t>05A</t>
  </si>
  <si>
    <t>Passenger Mini Van (7 - 8 Passenger)</t>
  </si>
  <si>
    <t>05AC</t>
  </si>
  <si>
    <t>05B</t>
  </si>
  <si>
    <t>Cargo Mini Van</t>
  </si>
  <si>
    <t>05C</t>
  </si>
  <si>
    <t>Full Size 15 Passenger Van</t>
  </si>
  <si>
    <t>05D</t>
  </si>
  <si>
    <t>Full Size Cargo Van</t>
  </si>
  <si>
    <t>05E</t>
  </si>
  <si>
    <t>Full Size 12 Passenger Van</t>
  </si>
  <si>
    <t>06A</t>
  </si>
  <si>
    <t>Mid Size Sport Utility 4X4</t>
  </si>
  <si>
    <t>06AM</t>
  </si>
  <si>
    <t>06B</t>
  </si>
  <si>
    <t>Full Size Sport Utility Vehicle 4X4</t>
  </si>
  <si>
    <t>06BM</t>
  </si>
  <si>
    <t>Court of Appeals</t>
  </si>
  <si>
    <t>Supreme Court</t>
  </si>
  <si>
    <t>State Auditor</t>
  </si>
  <si>
    <t>Secretary of State</t>
  </si>
  <si>
    <t>State Treasurer</t>
  </si>
  <si>
    <t>Tourism Department</t>
  </si>
  <si>
    <t>Youth Conservation Corps</t>
  </si>
  <si>
    <t>Commission for the Blind</t>
  </si>
  <si>
    <t>Department of Environment</t>
  </si>
  <si>
    <t>Department of Transportation</t>
  </si>
  <si>
    <t>NM Education Trust Board</t>
  </si>
  <si>
    <t>Expense Accounts</t>
  </si>
  <si>
    <t>Developmental Disabilities Council</t>
  </si>
  <si>
    <t>NM FINANCE AUTHORITY</t>
  </si>
  <si>
    <t>06AP</t>
  </si>
  <si>
    <t>02BA</t>
  </si>
  <si>
    <t>21 General Liability</t>
  </si>
  <si>
    <t>DEPARTMENT NAME</t>
  </si>
  <si>
    <t>Business Unit</t>
  </si>
  <si>
    <t>Agency</t>
  </si>
  <si>
    <t>Unemployment Insurance</t>
  </si>
  <si>
    <t>ADMINISTRATIVE OFFICE OF THE COURTS</t>
  </si>
  <si>
    <t>THIRD JUDICIAL DISTRICT COURT</t>
  </si>
  <si>
    <t>FIFTH JUDICIAL DISTRICT COURT</t>
  </si>
  <si>
    <t>SIXTH JUDICIAL DISTRICT COURT</t>
  </si>
  <si>
    <t>SEVENTH JUDICIAL DISTRICT COURT</t>
  </si>
  <si>
    <t>SECOND JUDICIAL DISTRICT ATTORNEY</t>
  </si>
  <si>
    <t>THIRD JUDICIAL DISTRICT ATTORNEY</t>
  </si>
  <si>
    <t>THIRTEENTH JUDICIAL DISTRICT ATTORNEY</t>
  </si>
  <si>
    <t>LUNA COMMUNITY COLLEGE</t>
  </si>
  <si>
    <t>MESALANDS COMMUNITY COLLEGE</t>
  </si>
  <si>
    <t>WESTERN NEW MEXICO UNIVERSITY</t>
  </si>
  <si>
    <t>NORTHERN NEW MEXICO COLLEGE</t>
  </si>
  <si>
    <t>Department Name</t>
  </si>
  <si>
    <t>LEGISLATIVE COUNCIL SERVICE</t>
  </si>
  <si>
    <t>NM LEGISLATURE SESSION</t>
  </si>
  <si>
    <t>SECOND JUDICIAL DISTRICT COURT</t>
  </si>
  <si>
    <t>TWELFTH JUDICIAL DISTRICT COURT</t>
  </si>
  <si>
    <t>FIRST JUDICIAL DISTRICT ATTORNEY</t>
  </si>
  <si>
    <t>SIXTH JUDICIAL DISTRICT ATTORNEY</t>
  </si>
  <si>
    <t>TWELFTH JUDICIAL DISTRICT ATTORNEY</t>
  </si>
  <si>
    <t>Eastern Regional Housing Authority</t>
  </si>
  <si>
    <t>Spaceport Authority</t>
  </si>
  <si>
    <t>Workforce Solutions Department</t>
  </si>
  <si>
    <t>LEGISLATIVE FINANCE COMMITTEE</t>
  </si>
  <si>
    <t>LEGISLATIVE EDUCATION STUDY COMMITTEE</t>
  </si>
  <si>
    <t>LEGISLATIVE MAINTENANCE</t>
  </si>
  <si>
    <t>SENATE SESSION 2023</t>
  </si>
  <si>
    <t>HOUSE SESSION 2023</t>
  </si>
  <si>
    <t>NM COMPILATION COMMISSION</t>
  </si>
  <si>
    <t>JUDICIAL STANDARDS COMMISSION</t>
  </si>
  <si>
    <t>COURT OF APPEALS</t>
  </si>
  <si>
    <t>SUPREME COURT</t>
  </si>
  <si>
    <t>FIRST JUDICIAL DISTRICT COURT</t>
  </si>
  <si>
    <t>FOURTH JUDICIAL DISTRICT COURT</t>
  </si>
  <si>
    <t>EIGHTH JUDICIAL DISTRICT COURT</t>
  </si>
  <si>
    <t>NINTH JUDICIAL DISTRICT COURT</t>
  </si>
  <si>
    <t>TENTH JUDICIAL DISTRICT COURT</t>
  </si>
  <si>
    <t>ELEVENTH JUDICIAL DISTRICT COURT</t>
  </si>
  <si>
    <t>THIRTEENTH JUDICIAL DISTRICT COURT</t>
  </si>
  <si>
    <t>BERNALILLIO COUNTY METROPOLITAN COURT</t>
  </si>
  <si>
    <t>FOURTH JUDICIAL DISTRICT ATTORNEY</t>
  </si>
  <si>
    <t>FIFTH JUDICIAL DISTRICT ATTORNEY</t>
  </si>
  <si>
    <t>SEVENTH JUDICIAL DISTRICT ATTORNEY</t>
  </si>
  <si>
    <t>EIGHTH JUDICIAL DISTRICT ATTORNEY</t>
  </si>
  <si>
    <t>NINTH JUDICIAL DISTRICT ATTORNEY</t>
  </si>
  <si>
    <t>TENTH JUDICIAL DISTRICT ATTORNEY</t>
  </si>
  <si>
    <t>ELEVENTH JUDICIAL DISTRICT ATTORNEY/DIVISION I</t>
  </si>
  <si>
    <t>ADMINISTRATIVE OFFICE OF THE DISTRICT ATTORNEYS</t>
  </si>
  <si>
    <t>ELEVENTH JUDICIAL DISTRICT ATTORNEY/DIVISION II</t>
  </si>
  <si>
    <t>LAW OFFICES OF THE PUBLIC DEFENDER</t>
  </si>
  <si>
    <t>ATTORNEY GENERAL'S OFFICE</t>
  </si>
  <si>
    <t>STATE AUDITOR</t>
  </si>
  <si>
    <t>TAXATION &amp; REVENUE DEPARTMENT</t>
  </si>
  <si>
    <t>STATE INVESTMENT COUNCIL</t>
  </si>
  <si>
    <t xml:space="preserve"> DEPARTMENT OF FINANCE &amp; ADMIN./ASD</t>
  </si>
  <si>
    <t>NM RETIREE HEALTH CARE AUTHORITY</t>
  </si>
  <si>
    <t>EDUCATIONAL RETIREMENT BOARD</t>
  </si>
  <si>
    <t>GOVERNOR'S OFFICE</t>
  </si>
  <si>
    <t>DEPARTMENT OF INFORMATION TECHNOLOGY</t>
  </si>
  <si>
    <t>PUBLIC EMPLOYEES RETIREMENT ASSOCIATION</t>
  </si>
  <si>
    <t>NEW MEXICO STATE RECORDS CENTER AND ARCHIVES</t>
  </si>
  <si>
    <t xml:space="preserve">SECRETARY OF STATE                                </t>
  </si>
  <si>
    <t>STATE PERSONNEL OFFICE</t>
  </si>
  <si>
    <t>NM PUBLIC EMPLOYEES LABOR RELATIONS BOARD</t>
  </si>
  <si>
    <t xml:space="preserve"> STATE TREASURER</t>
  </si>
  <si>
    <t>WESTERN REGIONAL HOUSING AUTHORITY</t>
  </si>
  <si>
    <t>ARCHITECT EXAMINERS BOARD</t>
  </si>
  <si>
    <t>NEW MEXICO BORDER AUTHORITY</t>
  </si>
  <si>
    <t>TOURISM DEPARTMENT</t>
  </si>
  <si>
    <t>ECONOMIC DEVELOPMENT DEPARTMENT</t>
  </si>
  <si>
    <t>REGULATION &amp; LICENSING DEPARTMENT</t>
  </si>
  <si>
    <t>PUBLIC REGULATION COMMISSION</t>
  </si>
  <si>
    <t>NEW MEXICO MEDICAL BOARD</t>
  </si>
  <si>
    <t>BOARD OF NURSING</t>
  </si>
  <si>
    <t>STATE FAIR COMMISSION - EXPO NM</t>
  </si>
  <si>
    <t>NM GAMING CONTROL BOARD</t>
  </si>
  <si>
    <t>RACING COMMISSION</t>
  </si>
  <si>
    <t>NM BOARD OF VETERINARY MEDICINE</t>
  </si>
  <si>
    <t>NM SPACEPORT AUTHORITY</t>
  </si>
  <si>
    <t>DEPARTMENT OF CULTURAL AFFAIRS</t>
  </si>
  <si>
    <t>NEW MEXICO LIVESTOCK BOARD</t>
  </si>
  <si>
    <t>DEPARTMENT OF GAME &amp; FISH</t>
  </si>
  <si>
    <t>ENERGY MINERALS &amp; NATURAL RES. DEPT.</t>
  </si>
  <si>
    <t>STATE LAND OFFICE</t>
  </si>
  <si>
    <t>OFFICE OF THE STATE ENGINEER</t>
  </si>
  <si>
    <t>OFFICE OF AFRICAN AMERICAN AFFAIRS</t>
  </si>
  <si>
    <t>COMMISSION FOR DEAF &amp; HARD OF HEARING</t>
  </si>
  <si>
    <t>MARTIN LUTHER KING JR. STATE COMMISSION</t>
  </si>
  <si>
    <t>COMMISSION FOR THE BLIND</t>
  </si>
  <si>
    <t>INDIAN AFFAIRS DEPARTMENT</t>
  </si>
  <si>
    <t>EARLY CHILDHOOD EDUCATION AND CARE DEPT.</t>
  </si>
  <si>
    <t>AGING &amp; LONG TERM SERVICES</t>
  </si>
  <si>
    <t>HUMAN SERVICES DEPARTMENT</t>
  </si>
  <si>
    <t>DEPARTMENT OF WORKFORCE SOLUTION</t>
  </si>
  <si>
    <t>WORKERS COMPENSATION ADMINISTRATION</t>
  </si>
  <si>
    <t>DIVISION OF VOCATIONAL REHABILITATION</t>
  </si>
  <si>
    <t>GOVERNOR'S  COMMISSION ON DISABILITY</t>
  </si>
  <si>
    <t xml:space="preserve">DEVELOPMENTAL DISABILITIES PLANNING COUNCIL       </t>
  </si>
  <si>
    <t>MINERS' COLFAX MEDICAL CENTER</t>
  </si>
  <si>
    <t>DEPARTMENT OF HEALTH</t>
  </si>
  <si>
    <t>ENVIRONMENT DEPARTMENT</t>
  </si>
  <si>
    <t>NATURAL RESOURCES TRUSTEE</t>
  </si>
  <si>
    <t>DEPARTMENT OF VETERANS SERVICE</t>
  </si>
  <si>
    <t>FAMILY REPRESENTATION AND ADVOCACY</t>
  </si>
  <si>
    <t>CHILDREN, YOUTH &amp; FAMILIES DEPARTMENT</t>
  </si>
  <si>
    <t>DEPARTMENT OF MILITARY AFFAIRS</t>
  </si>
  <si>
    <t>ADULT PAROLE BOARD</t>
  </si>
  <si>
    <t>CRIME VICTIMS REPARATION COMMISSION</t>
  </si>
  <si>
    <t>DEPARTMENT OF PUBLIC SAFETY</t>
  </si>
  <si>
    <t>DEPT. OF HOMELAND SECURITY &amp; EMERGENCY MANAGEMENT</t>
  </si>
  <si>
    <t>NM DEPARTMENT OF TRANSPORTATION</t>
  </si>
  <si>
    <t>PUBLIC EDUCATION DEPARTMENT</t>
  </si>
  <si>
    <t>PUBLIC SCHOOL FACILITIES AUTHORITY</t>
  </si>
  <si>
    <t>NM HIGHER EDUCATION DEPARTMENT</t>
  </si>
  <si>
    <t>SOUTHEAST NEW MEXICO COLLEGE</t>
  </si>
  <si>
    <t>Public School Insurance Authority</t>
  </si>
  <si>
    <t>Economic Development Department</t>
  </si>
  <si>
    <t>BUSINESS UNIT</t>
  </si>
  <si>
    <t>NEW MEXICO BOARD OF BAR EXAMINERS</t>
  </si>
  <si>
    <t xml:space="preserve"> LEGISLATIVE COUNCIL SERVICE</t>
  </si>
  <si>
    <t xml:space="preserve"> NEW MEXICO COMPILATION COMMISSION</t>
  </si>
  <si>
    <t xml:space="preserve"> JUDICIAL STANDARDS COMMISSION</t>
  </si>
  <si>
    <t xml:space="preserve"> COURT OF APPEALS</t>
  </si>
  <si>
    <t xml:space="preserve"> SUPREME COURT</t>
  </si>
  <si>
    <t xml:space="preserve"> ADMINISTRATIVE OFFICE OF THE COURTS</t>
  </si>
  <si>
    <t xml:space="preserve"> FIRST JUDICIAL DISTRICT COURT</t>
  </si>
  <si>
    <t xml:space="preserve"> SECOND JUDICIAL DISTRICT COURT</t>
  </si>
  <si>
    <t xml:space="preserve"> THIRD JUDICIAL DISTRICT COURT</t>
  </si>
  <si>
    <t xml:space="preserve"> FIFTH JUDICIAL DISTRICT COURT</t>
  </si>
  <si>
    <t xml:space="preserve"> NINTH JUDICIAL DISTRICT COURT</t>
  </si>
  <si>
    <t xml:space="preserve"> TENTH JUDICIAL DISTRICT COURT</t>
  </si>
  <si>
    <t xml:space="preserve"> TWELFTH JUDICIAL DISTRICT COURT</t>
  </si>
  <si>
    <t xml:space="preserve"> THIRTEENTH JUDICIAL DISTRICT COURT</t>
  </si>
  <si>
    <t xml:space="preserve"> SECOND JUDICIAL DISTRICT ATTORNEY</t>
  </si>
  <si>
    <t xml:space="preserve"> THIRD JUDICIAL DISTRICT ATTORNEY</t>
  </si>
  <si>
    <t xml:space="preserve"> THIRTEENTH JUDICIAL DISTRICT ATTORNEY</t>
  </si>
  <si>
    <t xml:space="preserve"> ADMINISTRATIVE OFFICE OF THE DISTRICT ATTORNEY</t>
  </si>
  <si>
    <t xml:space="preserve"> ELEVENTH JUDICIAL DISTRICT ATTORNEY</t>
  </si>
  <si>
    <t xml:space="preserve"> PUBLIC DEFENDER DEPARTMENT</t>
  </si>
  <si>
    <t xml:space="preserve"> ATTORNEY GENERAL</t>
  </si>
  <si>
    <t xml:space="preserve"> STATE AUDITOR</t>
  </si>
  <si>
    <t xml:space="preserve"> TAXATION AND REVENUE DEPARTMENT</t>
  </si>
  <si>
    <t xml:space="preserve"> STATE INVESTMENT COUNCIL</t>
  </si>
  <si>
    <t xml:space="preserve"> ADMINISTRATIVE HEARING OFFICE</t>
  </si>
  <si>
    <t xml:space="preserve"> DEPARTMENT OF FINANCE AND ADMINISTRATION</t>
  </si>
  <si>
    <t xml:space="preserve"> PUBLIC SCHOOL INSURANCE AUTHORITY</t>
  </si>
  <si>
    <t xml:space="preserve"> RETIREE HEALTH CARE AUTHORITY</t>
  </si>
  <si>
    <t xml:space="preserve"> GENERAL SERVICES DEPARTMENT</t>
  </si>
  <si>
    <t xml:space="preserve"> EDUCATIONAL RETIREMENT BOARD</t>
  </si>
  <si>
    <t xml:space="preserve"> OFFICE OF THE GOVERNOR</t>
  </si>
  <si>
    <t xml:space="preserve"> OFFICE OF THE LIEUTENANT GOVERNOR</t>
  </si>
  <si>
    <t xml:space="preserve"> DEPARTMENT OF INFORMATION TECHNOLOGY</t>
  </si>
  <si>
    <t xml:space="preserve"> PUBLIC EMPLOYEES RETIREMENT ASSOCIATION</t>
  </si>
  <si>
    <t xml:space="preserve"> STATE COMMISSION OF PUBLIC RECORDS</t>
  </si>
  <si>
    <t xml:space="preserve"> SECRETARY OF STATE</t>
  </si>
  <si>
    <t xml:space="preserve"> PERSONNEL BOARD</t>
  </si>
  <si>
    <t xml:space="preserve"> PUBLIC EMPLOYEES LABOR RELATIONS BOARD</t>
  </si>
  <si>
    <t xml:space="preserve"> BOARD OF EXAMINERS FOR ARCHITECTS</t>
  </si>
  <si>
    <t xml:space="preserve"> NEW MEXICO STATE ETHICS COMMISSION</t>
  </si>
  <si>
    <t xml:space="preserve"> BORDER AUTHORITY</t>
  </si>
  <si>
    <t xml:space="preserve"> TOURISM DEPARTMENT</t>
  </si>
  <si>
    <t xml:space="preserve"> ECONOMIC DEVELOPMENT DEPARTMENT</t>
  </si>
  <si>
    <t xml:space="preserve"> REGULATION &amp; LICENSING DEPARTMENT</t>
  </si>
  <si>
    <t xml:space="preserve"> PUBLIC REGULATION COMMISSION</t>
  </si>
  <si>
    <t xml:space="preserve"> OFFICE OF SUPERINTENDENT OF INSURANCE</t>
  </si>
  <si>
    <t xml:space="preserve"> NEW MEXICO BOARD OF MEDICAL EXAMINERS</t>
  </si>
  <si>
    <t xml:space="preserve"> BOARD OF NURSING</t>
  </si>
  <si>
    <t xml:space="preserve"> NEW MEXICO STATE FAIR</t>
  </si>
  <si>
    <t xml:space="preserve"> STATE BOARD OF LICENSURE FOR PROFESSIONAL ENGINEERS AND SURVEYORS</t>
  </si>
  <si>
    <t xml:space="preserve"> GAMING CONTROL BOARD</t>
  </si>
  <si>
    <t xml:space="preserve"> STATE RACING COMMISSION</t>
  </si>
  <si>
    <t xml:space="preserve"> BOARD OF VETERINARY MEDICINE</t>
  </si>
  <si>
    <t xml:space="preserve"> OFFICE OF MILITARY BASE PLANNING AND SUPPORT</t>
  </si>
  <si>
    <t xml:space="preserve"> SPACEPORT AMERICA</t>
  </si>
  <si>
    <t xml:space="preserve"> CULTURAL AFFAIRS DEPARTMENT</t>
  </si>
  <si>
    <t xml:space="preserve"> NEW MEXICO LIVESTOCK BOARD</t>
  </si>
  <si>
    <t xml:space="preserve"> DEPARTMENT OF GAME AND FISH</t>
  </si>
  <si>
    <t xml:space="preserve"> ENERGY, MINERALS AND NATURAL RESOURCES</t>
  </si>
  <si>
    <t xml:space="preserve"> YOUTH CONSERVATION CORPS</t>
  </si>
  <si>
    <t xml:space="preserve"> INTERTRIBAL CERMONIAL OFFICE (ICO)</t>
  </si>
  <si>
    <t xml:space="preserve"> STATE LAND OFFICE</t>
  </si>
  <si>
    <t xml:space="preserve"> STATE ENGINEERS OFFICE</t>
  </si>
  <si>
    <t xml:space="preserve"> COMMISSION  ON THE STATUS OF WOMEN</t>
  </si>
  <si>
    <t xml:space="preserve"> OFFICE OF AFRICAN AMERICAN AFFAIRS</t>
  </si>
  <si>
    <t xml:space="preserve"> COMMISSION FOR THE DEAF &amp; HARD</t>
  </si>
  <si>
    <t xml:space="preserve"> MARTIN LUTHER KING, JR., COMMISSION</t>
  </si>
  <si>
    <t xml:space="preserve"> COMMISSION FOR THE BLIND</t>
  </si>
  <si>
    <t xml:space="preserve"> INDIAN AFFAIRS DEPARTMENT</t>
  </si>
  <si>
    <t xml:space="preserve"> EARLYCHILDHOOD EDUCATION AND CARE DEPARTMENT</t>
  </si>
  <si>
    <t xml:space="preserve"> AGING AND LONG</t>
  </si>
  <si>
    <t xml:space="preserve">HEALTH CARE AUTHORITY </t>
  </si>
  <si>
    <t xml:space="preserve"> NEW MEXICO DEPARTMENT OF WORKFORCE SOLUTIONS</t>
  </si>
  <si>
    <t xml:space="preserve"> WORKERS' COMPENSATION ADMINISTRATION</t>
  </si>
  <si>
    <t xml:space="preserve"> DIVISION OF VOCATIONAL REHABILITATION</t>
  </si>
  <si>
    <t xml:space="preserve"> GOVERNOR'S COMMISSION ON DISABILITY</t>
  </si>
  <si>
    <t xml:space="preserve"> DEVELOPMENTAL DISABILITIES COUNCIL</t>
  </si>
  <si>
    <t xml:space="preserve"> MINERS' HOSPITAL</t>
  </si>
  <si>
    <t xml:space="preserve"> DEPARTMENT OF HEALTH</t>
  </si>
  <si>
    <t xml:space="preserve"> DEPARTMENT OF ENVIRONMENT</t>
  </si>
  <si>
    <t xml:space="preserve"> OFFICE OF THE NATURAL RESOURCES TRUSTEE</t>
  </si>
  <si>
    <t xml:space="preserve"> NEW MEXICO VETERANS' SERVICES DEPARTMENT</t>
  </si>
  <si>
    <t xml:space="preserve"> OFFICE OF FAMILY REPRESENTATION AND ADVOCACY (OFRA)</t>
  </si>
  <si>
    <t xml:space="preserve"> CHILDREN, YOUTH AND FAMILIES DEPARTMENT</t>
  </si>
  <si>
    <t xml:space="preserve"> DEPARTMENT OF MILITARY AFFAIRS</t>
  </si>
  <si>
    <t xml:space="preserve"> PAROLE BOARD</t>
  </si>
  <si>
    <t xml:space="preserve"> CORRECTIONS DEPARTMENT</t>
  </si>
  <si>
    <t xml:space="preserve"> CRIME VICTIMS REPARATION COMMISSION</t>
  </si>
  <si>
    <t xml:space="preserve"> DEPARTMENT OF PUBLIC SAFETY</t>
  </si>
  <si>
    <t xml:space="preserve"> HOMELAND SECURITY AND EMERGENCY MANAGEMENT</t>
  </si>
  <si>
    <t xml:space="preserve"> DEPARTMENT OF TRANSPORTATION</t>
  </si>
  <si>
    <t xml:space="preserve"> PUBLIC EDUCATION DEPARTMENT</t>
  </si>
  <si>
    <t xml:space="preserve"> EDUCATION TRUST BOARD</t>
  </si>
  <si>
    <t xml:space="preserve"> HIGHER EDUCATION DEPARTMENT</t>
  </si>
  <si>
    <t>TOTALS</t>
  </si>
  <si>
    <t>Higher Education Department</t>
  </si>
  <si>
    <t>Public School Facilities Authority</t>
  </si>
  <si>
    <t>Homeland Security and Emergency Management</t>
  </si>
  <si>
    <t>Parole Board</t>
  </si>
  <si>
    <t>Children, Youth and Families Department</t>
  </si>
  <si>
    <t>Office of Family Rep and Advocacy</t>
  </si>
  <si>
    <t>Veterans' Services Department</t>
  </si>
  <si>
    <t>Office of the Natural Resources Trustee</t>
  </si>
  <si>
    <t>Miners' Hospital of New Mexico</t>
  </si>
  <si>
    <t>Developmental Disabilities Planning Council</t>
  </si>
  <si>
    <t>Division of Vocational Rehabilitation</t>
  </si>
  <si>
    <t>Health Care Authority</t>
  </si>
  <si>
    <t>Commission for Deaf and Hard-of-Hearing Persons</t>
  </si>
  <si>
    <t>State Engineer</t>
  </si>
  <si>
    <t>Energy, Minerals and Natural Resources Department</t>
  </si>
  <si>
    <t>Cultural Affairs Department</t>
  </si>
  <si>
    <t>Office of Military Base Planning and Support</t>
  </si>
  <si>
    <t>State Board of Licensure for Engineers &amp; Land Surveyors</t>
  </si>
  <si>
    <t>Medical Board</t>
  </si>
  <si>
    <t>Border Authority</t>
  </si>
  <si>
    <t>NM State Ethics Commission</t>
  </si>
  <si>
    <t>Personnel Board</t>
  </si>
  <si>
    <t>State Commission of Public Records</t>
  </si>
  <si>
    <t>`</t>
  </si>
  <si>
    <t>Public Employees Retirement Association</t>
  </si>
  <si>
    <t>Lieutenant Governor</t>
  </si>
  <si>
    <t>Governor</t>
  </si>
  <si>
    <t>Department of Finance and Administration</t>
  </si>
  <si>
    <t>Attorney General</t>
  </si>
  <si>
    <t>New Mexico Compilation Commission</t>
  </si>
  <si>
    <t>AGENCY / CUSTOMER</t>
  </si>
  <si>
    <t>RATE = $350.00/FTE</t>
  </si>
  <si>
    <t>PROJECTION</t>
  </si>
  <si>
    <t>COST</t>
  </si>
  <si>
    <t>SHARE</t>
  </si>
  <si>
    <t>S6705</t>
  </si>
  <si>
    <t>U5101</t>
  </si>
  <si>
    <t>U5300</t>
  </si>
  <si>
    <t>U6900</t>
  </si>
  <si>
    <t xml:space="preserve">Full Size Sport Utility Vehicle 4X4 Commercial 2024 Nissan Armada </t>
  </si>
  <si>
    <t xml:space="preserve">Mid Size Sport Utility 4X4 - Commercial 2024 Rogue </t>
  </si>
  <si>
    <t>06APHEV</t>
  </si>
  <si>
    <t>Mid Size Sport Utility 4X4 Plugin Hybrid</t>
  </si>
  <si>
    <t>1/2 Ton 4X4 Pick-up Electric</t>
  </si>
  <si>
    <t>04D-EV</t>
  </si>
  <si>
    <t>Mini 4X4 Pick-up - Hybrid</t>
  </si>
  <si>
    <t>04B-H</t>
  </si>
  <si>
    <t>OOO</t>
  </si>
  <si>
    <t xml:space="preserve"> FOURTH JUDICIAL DISTRICT COURT</t>
  </si>
  <si>
    <t xml:space="preserve"> SIXTH JUDICIAL DISTRICT COURT</t>
  </si>
  <si>
    <t xml:space="preserve"> SEVENTH JUDICIAL DISTRICT COURT</t>
  </si>
  <si>
    <t xml:space="preserve"> EIGHTH JUDICIAL DISTRICT COURT</t>
  </si>
  <si>
    <t xml:space="preserve"> ELEVENTH JUDICIAL DISTRICT COURT</t>
  </si>
  <si>
    <t xml:space="preserve"> BERNALILLO COUNTY METRO COURT</t>
  </si>
  <si>
    <t xml:space="preserve"> FIRST JUDICIAL DISTRICT ATTORNEY</t>
  </si>
  <si>
    <t xml:space="preserve"> FOURTH JUDICIAL DISTRICT ATTORNEY</t>
  </si>
  <si>
    <t xml:space="preserve"> FIFTH JUDICIAL DISTRICT ATTORNEY</t>
  </si>
  <si>
    <t xml:space="preserve"> SIXTH JUDICIAL DISTRICT ATTORNEY</t>
  </si>
  <si>
    <t xml:space="preserve"> SEVENTH JUDICIAL DISTRICT ATTORNEY</t>
  </si>
  <si>
    <t xml:space="preserve"> EIGHTH JUDICIAL DISTRICT ATTORNEY</t>
  </si>
  <si>
    <t xml:space="preserve"> NINTH JUDICIAL DISTRICT ATTORNEY</t>
  </si>
  <si>
    <t xml:space="preserve"> TENTH JUDICIAL DISTRICT ATTORNEY</t>
  </si>
  <si>
    <t xml:space="preserve"> ELEVENTH JUDICIAL DISTRICT ATTORNEY, DIVISION I</t>
  </si>
  <si>
    <t xml:space="preserve"> TWELFTH JUDICIAL DISTRICT ATTORNEY</t>
  </si>
  <si>
    <t xml:space="preserve"> PUBLIC SCHOOL FACILITIES AUTHORITY</t>
  </si>
  <si>
    <t>FY27</t>
  </si>
  <si>
    <t>RATE = $365.00/FTE</t>
  </si>
  <si>
    <t>DISCIPLINARY BOARD OF THE NEW MEXICO SUPREME COURT</t>
  </si>
  <si>
    <t>A0012</t>
  </si>
  <si>
    <t>O1011</t>
  </si>
  <si>
    <t>O1118</t>
  </si>
  <si>
    <t>RENEWABLE ENERGY TRANSMISSION AUTHORITY</t>
  </si>
  <si>
    <t>NEW MEXICO HEALTH INSURANCE EXCHANGE</t>
  </si>
  <si>
    <t>BIOSCIENCE AUTHORITY</t>
  </si>
  <si>
    <t>HEALTH CARE AUTHORITY</t>
  </si>
  <si>
    <t>REGION IX EDUCATION COOPERATIVE</t>
  </si>
  <si>
    <t>Mid Size Sedan 2024 Nissan Altima</t>
  </si>
  <si>
    <t>02BH</t>
  </si>
  <si>
    <t xml:space="preserve">Mid Size Sedan - 2025 Honda Accord Commercial </t>
  </si>
  <si>
    <t>Passenger Mini Van Commerical (2025 Toyota Sienna 7 - 8 Passenger)</t>
  </si>
  <si>
    <t>06AT</t>
  </si>
  <si>
    <t>Mid Size Sport Utitilty AWD 2025 Toyota RAV4</t>
  </si>
  <si>
    <t>Mid Size Sport Utility 4X4 - Commercial 2025 Ford Explorer</t>
  </si>
  <si>
    <t xml:space="preserve">The following leasing rates are effective July 1, 2026.  Long-term leasing rates are calculated using State-wide Price  </t>
  </si>
  <si>
    <t>The Overhead and Maintenance factors are based on TSD approved FY26 Opbud</t>
  </si>
  <si>
    <t xml:space="preserve">Agreements.  These rates are based upon purchase price of Model Year 2025 minus any anticipated residual values.  The  </t>
  </si>
  <si>
    <r>
      <t xml:space="preserve">FY 2026 LONG TERM &amp; SHORT TERM LEASING RATES  --  </t>
    </r>
    <r>
      <rPr>
        <b/>
        <sz val="11"/>
        <color indexed="10"/>
        <rFont val="Arial"/>
        <family val="2"/>
      </rPr>
      <t>Model Year 2025</t>
    </r>
  </si>
  <si>
    <t>111</t>
  </si>
  <si>
    <t>208</t>
  </si>
  <si>
    <t>210</t>
  </si>
  <si>
    <t>215</t>
  </si>
  <si>
    <t>216</t>
  </si>
  <si>
    <t>218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</si>
  <si>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</si>
  <si>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</si>
  <si>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</si>
  <si>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</si>
  <si>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</si>
  <si>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</si>
  <si>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</si>
  <si>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</si>
  <si>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</si>
  <si>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</si>
  <si>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</si>
  <si>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</si>
  <si>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</si>
  <si>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</si>
  <si>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</si>
  <si>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</si>
  <si>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</si>
  <si>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</si>
  <si>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</si>
  <si>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</si>
  <si>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</si>
  <si>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</si>
  <si>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</si>
  <si>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</si>
  <si>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</si>
  <si>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</si>
  <si>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</si>
  <si>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</si>
  <si>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</si>
  <si>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280</t>
  </si>
  <si>
    <t>305</t>
  </si>
  <si>
    <t>308</t>
  </si>
  <si>
    <t>333</t>
  </si>
  <si>
    <t>337</t>
  </si>
  <si>
    <t>340</t>
  </si>
  <si>
    <t>341</t>
  </si>
  <si>
    <t>342</t>
  </si>
  <si>
    <t>343</t>
  </si>
  <si>
    <t>350</t>
  </si>
  <si>
    <t>352</t>
  </si>
  <si>
    <t>356</t>
  </si>
  <si>
    <t>360</t>
  </si>
  <si>
    <t>361</t>
  </si>
  <si>
    <t>366</t>
  </si>
  <si>
    <t>369</t>
  </si>
  <si>
    <t>370</t>
  </si>
  <si>
    <t>378</t>
  </si>
  <si>
    <t>379</t>
  </si>
  <si>
    <t>394</t>
  </si>
  <si>
    <t>404</t>
  </si>
  <si>
    <t>410</t>
  </si>
  <si>
    <t>417</t>
  </si>
  <si>
    <t>418</t>
  </si>
  <si>
    <t>419</t>
  </si>
  <si>
    <t>420</t>
  </si>
  <si>
    <t>430</t>
  </si>
  <si>
    <t>440</t>
  </si>
  <si>
    <t>446</t>
  </si>
  <si>
    <t>449</t>
  </si>
  <si>
    <t>460</t>
  </si>
  <si>
    <t>464</t>
  </si>
  <si>
    <t>465</t>
  </si>
  <si>
    <t>469</t>
  </si>
  <si>
    <t>479</t>
  </si>
  <si>
    <t>491</t>
  </si>
  <si>
    <t>495</t>
  </si>
  <si>
    <t>505</t>
  </si>
  <si>
    <t>508</t>
  </si>
  <si>
    <t>516</t>
  </si>
  <si>
    <t>521</t>
  </si>
  <si>
    <t>522</t>
  </si>
  <si>
    <t>538</t>
  </si>
  <si>
    <t>539</t>
  </si>
  <si>
    <t>550</t>
  </si>
  <si>
    <t>601</t>
  </si>
  <si>
    <t>603</t>
  </si>
  <si>
    <t>604</t>
  </si>
  <si>
    <t>605</t>
  </si>
  <si>
    <t>606</t>
  </si>
  <si>
    <t>609</t>
  </si>
  <si>
    <t>611</t>
  </si>
  <si>
    <t>624</t>
  </si>
  <si>
    <t>630</t>
  </si>
  <si>
    <t>631</t>
  </si>
  <si>
    <t>632</t>
  </si>
  <si>
    <t>644</t>
  </si>
  <si>
    <t>645</t>
  </si>
  <si>
    <t>647</t>
  </si>
  <si>
    <t>662</t>
  </si>
  <si>
    <t>665</t>
  </si>
  <si>
    <t>667</t>
  </si>
  <si>
    <t>668</t>
  </si>
  <si>
    <t>670</t>
  </si>
  <si>
    <t>680</t>
  </si>
  <si>
    <t>690</t>
  </si>
  <si>
    <t>705</t>
  </si>
  <si>
    <t>760</t>
  </si>
  <si>
    <t>770</t>
  </si>
  <si>
    <t>780</t>
  </si>
  <si>
    <t>790</t>
  </si>
  <si>
    <t>795</t>
  </si>
  <si>
    <t>805</t>
  </si>
  <si>
    <t>924</t>
  </si>
  <si>
    <t>940</t>
  </si>
  <si>
    <t>949</t>
  </si>
  <si>
    <t>950</t>
  </si>
  <si>
    <t xml:space="preserve">Non-State Agencies </t>
  </si>
  <si>
    <t>FY28 IS Rate Cost Projection</t>
  </si>
  <si>
    <t>FY28 Telecom Rate Cost Projection</t>
  </si>
  <si>
    <t>FY28 Radio Rate Cost Projection</t>
  </si>
  <si>
    <t xml:space="preserve">FY28 AGENCY TOTAL </t>
  </si>
  <si>
    <t>FY28</t>
  </si>
  <si>
    <t>SENATE INTERIM</t>
  </si>
  <si>
    <t>HOUSE INTERIM</t>
  </si>
  <si>
    <t>NEW MEXICO STATE SENATE</t>
  </si>
  <si>
    <t>HOUSE OF REPRESENTATIVES</t>
  </si>
  <si>
    <t>BOARD OF BAR EXAMINERS</t>
  </si>
  <si>
    <t>BERNALILLO COUNTY METROPOLITAN COURT</t>
  </si>
  <si>
    <t>TWELFTH JUDICIAL DISTRICT ATTORNEY/DIVISION I</t>
  </si>
  <si>
    <t>New Mexico Department of Justice</t>
  </si>
  <si>
    <t>DEPARTMENT OF FINANCE &amp; ADMIN./ASD</t>
  </si>
  <si>
    <t>LIEUTENANT GOVERNOR</t>
  </si>
  <si>
    <t>COMMISSION OF PUBLIC RECORDS</t>
  </si>
  <si>
    <t>SECRETARY OF STATE</t>
  </si>
  <si>
    <t>PUBLIC EMPLOYEE LABOR RELATIONS BOARD</t>
  </si>
  <si>
    <t>STATE TREASURER</t>
  </si>
  <si>
    <t>BOARD OF MEDICAL EXAMINERS</t>
  </si>
  <si>
    <t>PROFESSIONAL ENGINEERS &amp; SURVEYORS BOARD</t>
  </si>
  <si>
    <t>GAMING CONTROL BOARD</t>
  </si>
  <si>
    <t>VETERINARY BOARD OF MEDICINE</t>
  </si>
  <si>
    <t>YOUTH CONSERVATION CORPS</t>
  </si>
  <si>
    <t>COMMISSION FOR DEAF y HARD OF HEARING</t>
  </si>
  <si>
    <t>MARTIN LUTHER KING JR. COMMISSION</t>
  </si>
  <si>
    <t>DEPARTMENT OF WORKFORCE SOLUTIONS</t>
  </si>
  <si>
    <t>GOVERNOR'S COMMISSION ON DISABILITY</t>
  </si>
  <si>
    <t>DEVELOPMENTAL DISABILITIES PLANNING COUNCIL</t>
  </si>
  <si>
    <t>CENTRAL REGION EDUCATIONAL COOPERATIVE</t>
  </si>
  <si>
    <t>EASTERN NEW MEXICO UNIVERSITY</t>
  </si>
  <si>
    <t>NEW MEXICO HIGHLANDS UNIVERSITY</t>
  </si>
  <si>
    <t>NEW MEXICO INSTITUTE OF MINING &amp; TECHNOLOGY</t>
  </si>
  <si>
    <t>NEW MEXICO MILITARY INSTITUTE</t>
  </si>
  <si>
    <t>H6901</t>
  </si>
  <si>
    <t>O0984</t>
  </si>
  <si>
    <t>O0985</t>
  </si>
  <si>
    <t>O0991</t>
  </si>
  <si>
    <t>O0996</t>
  </si>
  <si>
    <t>S6500</t>
  </si>
  <si>
    <t>S6702</t>
  </si>
  <si>
    <t>S6704</t>
  </si>
  <si>
    <t>U6959</t>
  </si>
  <si>
    <t>COMMISSION ON THE STATUS OF WOMEN</t>
  </si>
  <si>
    <t>38 Railroad Liability</t>
  </si>
  <si>
    <t>542700 TOTAL</t>
  </si>
  <si>
    <t>Building</t>
  </si>
  <si>
    <t># sq/ft</t>
  </si>
  <si>
    <t>$$ sq/ft</t>
  </si>
  <si>
    <t>JOHN F. SIMMS JR. BUILDING</t>
  </si>
  <si>
    <t>Total Building Use Cost</t>
  </si>
  <si>
    <t>11100</t>
  </si>
  <si>
    <t>Legislative Council Service</t>
  </si>
  <si>
    <t>11200</t>
  </si>
  <si>
    <t>11400</t>
  </si>
  <si>
    <t>Senate Interim Staff</t>
  </si>
  <si>
    <t>11500</t>
  </si>
  <si>
    <t>House Interim Staff</t>
  </si>
  <si>
    <t>11700</t>
  </si>
  <si>
    <t>11900</t>
  </si>
  <si>
    <t>Legislative Building Services</t>
  </si>
  <si>
    <t>13100</t>
  </si>
  <si>
    <t>Legislature</t>
  </si>
  <si>
    <t>20800</t>
  </si>
  <si>
    <t>21000</t>
  </si>
  <si>
    <t>21500</t>
  </si>
  <si>
    <t>21600</t>
  </si>
  <si>
    <t xml:space="preserve">Supreme Court  </t>
  </si>
  <si>
    <t>21800</t>
  </si>
  <si>
    <t>23100</t>
  </si>
  <si>
    <t>23200</t>
  </si>
  <si>
    <t>23300</t>
  </si>
  <si>
    <t>23400</t>
  </si>
  <si>
    <t>23500</t>
  </si>
  <si>
    <t>23600</t>
  </si>
  <si>
    <t>23700</t>
  </si>
  <si>
    <t>23800</t>
  </si>
  <si>
    <t>23900</t>
  </si>
  <si>
    <t>24000</t>
  </si>
  <si>
    <t>24100</t>
  </si>
  <si>
    <t>24200</t>
  </si>
  <si>
    <t>24300</t>
  </si>
  <si>
    <t>24400</t>
  </si>
  <si>
    <t>25100</t>
  </si>
  <si>
    <t>25200</t>
  </si>
  <si>
    <t>25300</t>
  </si>
  <si>
    <t>25400</t>
  </si>
  <si>
    <t>25500</t>
  </si>
  <si>
    <t>25600</t>
  </si>
  <si>
    <t>25700</t>
  </si>
  <si>
    <t>25800</t>
  </si>
  <si>
    <t>25900</t>
  </si>
  <si>
    <t>26000</t>
  </si>
  <si>
    <t>26100</t>
  </si>
  <si>
    <t>Eleventh Judicial District Attorney Div I</t>
  </si>
  <si>
    <t>26200</t>
  </si>
  <si>
    <t>26300</t>
  </si>
  <si>
    <t>26400</t>
  </si>
  <si>
    <t>28000</t>
  </si>
  <si>
    <t>30500</t>
  </si>
  <si>
    <t>30800</t>
  </si>
  <si>
    <t>33300</t>
  </si>
  <si>
    <t>33700</t>
  </si>
  <si>
    <t>34000</t>
  </si>
  <si>
    <t>34100</t>
  </si>
  <si>
    <t>34200</t>
  </si>
  <si>
    <t>34300</t>
  </si>
  <si>
    <t xml:space="preserve">Retiree Health Care Authority  </t>
  </si>
  <si>
    <t>35000</t>
  </si>
  <si>
    <t>35200</t>
  </si>
  <si>
    <t>35400</t>
  </si>
  <si>
    <t>35600</t>
  </si>
  <si>
    <t>36000</t>
  </si>
  <si>
    <t>Lt. Governor's Office</t>
  </si>
  <si>
    <t>36100</t>
  </si>
  <si>
    <t>36600</t>
  </si>
  <si>
    <t xml:space="preserve">Public Employees Retirement Association  </t>
  </si>
  <si>
    <t>36900</t>
  </si>
  <si>
    <t xml:space="preserve">Commission of Public Records  </t>
  </si>
  <si>
    <t>37000</t>
  </si>
  <si>
    <t>37800</t>
  </si>
  <si>
    <t>37900</t>
  </si>
  <si>
    <t>39400</t>
  </si>
  <si>
    <t>40400</t>
  </si>
  <si>
    <t xml:space="preserve">Board of Examiners for Architects </t>
  </si>
  <si>
    <t>41000</t>
  </si>
  <si>
    <t>Ethics Commission</t>
  </si>
  <si>
    <t>41700</t>
  </si>
  <si>
    <t>41800</t>
  </si>
  <si>
    <t>41900</t>
  </si>
  <si>
    <t>42000</t>
  </si>
  <si>
    <t>43000</t>
  </si>
  <si>
    <t>44000</t>
  </si>
  <si>
    <t>44600</t>
  </si>
  <si>
    <t>Medical Examiners Board</t>
  </si>
  <si>
    <t>44900</t>
  </si>
  <si>
    <t>46000</t>
  </si>
  <si>
    <t>46400</t>
  </si>
  <si>
    <t xml:space="preserve">Board of Engineers &amp; Land Surveyors </t>
  </si>
  <si>
    <t>46500</t>
  </si>
  <si>
    <t xml:space="preserve">Gaming Control Board </t>
  </si>
  <si>
    <t>46900</t>
  </si>
  <si>
    <t xml:space="preserve">Racing Commission </t>
  </si>
  <si>
    <t>47900</t>
  </si>
  <si>
    <t>49100</t>
  </si>
  <si>
    <t>49500</t>
  </si>
  <si>
    <t>50500</t>
  </si>
  <si>
    <t>50800</t>
  </si>
  <si>
    <t>Livestock Board</t>
  </si>
  <si>
    <t>51600</t>
  </si>
  <si>
    <t>Department of Wildlife</t>
  </si>
  <si>
    <t>52100</t>
  </si>
  <si>
    <t>53900</t>
  </si>
  <si>
    <t>State Land Office</t>
  </si>
  <si>
    <t>55000</t>
  </si>
  <si>
    <t>60100</t>
  </si>
  <si>
    <t>60300</t>
  </si>
  <si>
    <t>60400</t>
  </si>
  <si>
    <t>Deaf &amp; Hard of Hearing Commission</t>
  </si>
  <si>
    <t>60500</t>
  </si>
  <si>
    <t>Martin Luther King Jr. Commission</t>
  </si>
  <si>
    <t>60600</t>
  </si>
  <si>
    <t>60900</t>
  </si>
  <si>
    <t>61100</t>
  </si>
  <si>
    <t>62400</t>
  </si>
  <si>
    <t>63000</t>
  </si>
  <si>
    <t>63200</t>
  </si>
  <si>
    <t>64400</t>
  </si>
  <si>
    <t>64500</t>
  </si>
  <si>
    <t>Governors' Commission on Disability</t>
  </si>
  <si>
    <t>64700</t>
  </si>
  <si>
    <t>66200</t>
  </si>
  <si>
    <t>Miners' Colfax Hospital</t>
  </si>
  <si>
    <t>66500</t>
  </si>
  <si>
    <t>66700</t>
  </si>
  <si>
    <t>66800</t>
  </si>
  <si>
    <t>67000</t>
  </si>
  <si>
    <t>68000</t>
  </si>
  <si>
    <t>Office of Family Representation and Advocacy</t>
  </si>
  <si>
    <t>69000</t>
  </si>
  <si>
    <t>70500</t>
  </si>
  <si>
    <t>76000</t>
  </si>
  <si>
    <t>77000</t>
  </si>
  <si>
    <t>78000</t>
  </si>
  <si>
    <t>Crime Victims Reparations Commission</t>
  </si>
  <si>
    <t>79000</t>
  </si>
  <si>
    <t>79500</t>
  </si>
  <si>
    <t>Department of Homeland Security &amp; Emergency Mgmt</t>
  </si>
  <si>
    <t>80500</t>
  </si>
  <si>
    <t>92400</t>
  </si>
  <si>
    <t>94000</t>
  </si>
  <si>
    <t>94900</t>
  </si>
  <si>
    <t>Education Trust Board</t>
  </si>
  <si>
    <t>95000</t>
  </si>
  <si>
    <t>FY28 Projected Audit Rate</t>
  </si>
  <si>
    <t>FY28 Audit Rates (535400)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</si>
</sst>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0.0%"/>
    <numFmt numFmtId="167" formatCode="_(* #,##0_);_(* \(#,##0\);_(* &quot;-&quot;??_);_(@_)"/>
    <numFmt numFmtId="168" formatCode="0_);\(0\)"/>
    <numFmt numFmtId="169" formatCode="_(&quot;$&quot;* #,##0_);_(&quot;$&quot;* \(#,##0\);_(&quot;$&quot;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Roboto"/>
    </font>
    <font>
      <b/>
      <sz val="16"/>
      <color theme="1"/>
      <name val="Roboto"/>
    </font>
    <font>
      <sz val="12"/>
      <color rgb="FFFF0000"/>
      <name val="Roboto"/>
    </font>
    <font>
      <b/>
      <i/>
      <sz val="16"/>
      <color theme="1"/>
      <name val="Roboto"/>
    </font>
    <font>
      <sz val="16"/>
      <color theme="1"/>
      <name val="Roboto"/>
    </font>
    <font>
      <b/>
      <sz val="12"/>
      <color rgb="FFFF0000"/>
      <name val="Roboto"/>
    </font>
    <font>
      <b/>
      <sz val="12"/>
      <color theme="1"/>
      <name val="Roboto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theme="1"/>
      <name val="Times New Roman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FF0000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17" fillId="0" borderId="0"/>
    <xf numFmtId="0" fontId="9" fillId="0" borderId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44" fontId="1" fillId="0" borderId="0" applyFont="0" applyFill="0" applyBorder="0" applyAlignment="0" applyProtection="0"/>
    <xf numFmtId="0" fontId="26" fillId="0" borderId="0"/>
  </cellStyleXfs>
  <cellXfs count="166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/>
    </xf>
    <xf numFmtId="0" fontId="10" fillId="0" borderId="0" xfId="0" applyFont="1"/>
    <xf numFmtId="3" fontId="10" fillId="0" borderId="0" xfId="0" applyNumberFormat="1" applyFont="1"/>
    <xf numFmtId="37" fontId="10" fillId="0" borderId="0" xfId="1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3" fontId="14" fillId="0" borderId="0" xfId="0" applyNumberFormat="1" applyFont="1"/>
    <xf numFmtId="166" fontId="10" fillId="0" borderId="0" xfId="0" applyNumberFormat="1" applyFont="1"/>
    <xf numFmtId="41" fontId="10" fillId="0" borderId="0" xfId="1" applyNumberFormat="1" applyFont="1"/>
    <xf numFmtId="37" fontId="10" fillId="0" borderId="0" xfId="1" applyNumberFormat="1" applyFont="1" applyAlignment="1">
      <alignment horizontal="right"/>
    </xf>
    <xf numFmtId="0" fontId="15" fillId="0" borderId="0" xfId="0" applyFont="1"/>
    <xf numFmtId="14" fontId="15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7" fontId="0" fillId="0" borderId="1" xfId="4" applyNumberFormat="1" applyFont="1" applyBorder="1" applyAlignment="1">
      <alignment horizontal="center"/>
    </xf>
    <xf numFmtId="167" fontId="0" fillId="0" borderId="0" xfId="1" applyNumberFormat="1" applyFont="1"/>
    <xf numFmtId="164" fontId="16" fillId="0" borderId="0" xfId="1" applyNumberFormat="1" applyFont="1" applyFill="1" applyBorder="1" applyAlignment="1">
      <alignment wrapText="1"/>
    </xf>
    <xf numFmtId="0" fontId="16" fillId="0" borderId="2" xfId="0" applyFont="1" applyBorder="1"/>
    <xf numFmtId="0" fontId="11" fillId="0" borderId="0" xfId="0" applyFont="1"/>
    <xf numFmtId="0" fontId="16" fillId="0" borderId="13" xfId="1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/>
    </xf>
    <xf numFmtId="0" fontId="2" fillId="0" borderId="0" xfId="0" applyFont="1" applyAlignment="1">
      <alignment wrapText="1"/>
    </xf>
    <xf numFmtId="0" fontId="3" fillId="8" borderId="0" xfId="0" applyFont="1" applyFill="1" applyAlignment="1">
      <alignment horizontal="center"/>
    </xf>
    <xf numFmtId="43" fontId="0" fillId="4" borderId="0" xfId="1" applyFont="1" applyFill="1"/>
    <xf numFmtId="0" fontId="2" fillId="9" borderId="0" xfId="0" applyFont="1" applyFill="1" applyAlignment="1">
      <alignment horizontal="center"/>
    </xf>
    <xf numFmtId="43" fontId="2" fillId="9" borderId="0" xfId="1" applyFont="1" applyFill="1"/>
    <xf numFmtId="0" fontId="3" fillId="9" borderId="0" xfId="0" applyFont="1" applyFill="1" applyAlignment="1">
      <alignment horizontal="center"/>
    </xf>
    <xf numFmtId="0" fontId="0" fillId="9" borderId="0" xfId="0" applyFill="1"/>
    <xf numFmtId="43" fontId="0" fillId="3" borderId="0" xfId="1" applyFont="1" applyFill="1"/>
    <xf numFmtId="0" fontId="3" fillId="10" borderId="0" xfId="0" applyFont="1" applyFill="1" applyAlignment="1">
      <alignment horizontal="center"/>
    </xf>
    <xf numFmtId="43" fontId="0" fillId="2" borderId="0" xfId="1" applyFont="1" applyFill="1"/>
    <xf numFmtId="0" fontId="0" fillId="11" borderId="0" xfId="0" applyFill="1"/>
    <xf numFmtId="0" fontId="2" fillId="11" borderId="0" xfId="0" applyFont="1" applyFill="1"/>
    <xf numFmtId="43" fontId="2" fillId="11" borderId="0" xfId="0" applyNumberFormat="1" applyFont="1" applyFill="1"/>
    <xf numFmtId="43" fontId="0" fillId="5" borderId="0" xfId="1" applyFont="1" applyFill="1"/>
    <xf numFmtId="43" fontId="0" fillId="5" borderId="0" xfId="0" applyNumberFormat="1" applyFill="1"/>
    <xf numFmtId="0" fontId="2" fillId="10" borderId="0" xfId="0" applyFont="1" applyFill="1"/>
    <xf numFmtId="0" fontId="2" fillId="8" borderId="0" xfId="0" applyFont="1" applyFill="1"/>
    <xf numFmtId="44" fontId="10" fillId="4" borderId="15" xfId="5" applyFont="1" applyFill="1" applyBorder="1"/>
    <xf numFmtId="44" fontId="16" fillId="4" borderId="15" xfId="5" applyFont="1" applyFill="1" applyBorder="1"/>
    <xf numFmtId="44" fontId="10" fillId="4" borderId="16" xfId="5" applyFont="1" applyFill="1" applyBorder="1"/>
    <xf numFmtId="44" fontId="16" fillId="4" borderId="16" xfId="5" applyFont="1" applyFill="1" applyBorder="1"/>
    <xf numFmtId="0" fontId="1" fillId="0" borderId="0" xfId="6"/>
    <xf numFmtId="43" fontId="1" fillId="0" borderId="0" xfId="7" applyFont="1"/>
    <xf numFmtId="0" fontId="20" fillId="0" borderId="0" xfId="6" applyFont="1"/>
    <xf numFmtId="41" fontId="20" fillId="0" borderId="0" xfId="7" applyNumberFormat="1" applyFont="1"/>
    <xf numFmtId="0" fontId="20" fillId="0" borderId="0" xfId="9" applyFont="1"/>
    <xf numFmtId="41" fontId="20" fillId="0" borderId="0" xfId="7" applyNumberFormat="1" applyFont="1" applyBorder="1"/>
    <xf numFmtId="41" fontId="20" fillId="0" borderId="0" xfId="7" applyNumberFormat="1" applyFont="1" applyFill="1"/>
    <xf numFmtId="41" fontId="20" fillId="0" borderId="0" xfId="7" applyNumberFormat="1" applyFont="1" applyFill="1" applyBorder="1"/>
    <xf numFmtId="164" fontId="21" fillId="0" borderId="0" xfId="7" applyNumberFormat="1" applyFont="1" applyFill="1"/>
    <xf numFmtId="164" fontId="20" fillId="0" borderId="0" xfId="7" applyNumberFormat="1" applyFont="1" applyFill="1"/>
    <xf numFmtId="0" fontId="20" fillId="0" borderId="18" xfId="6" applyFont="1" applyBorder="1"/>
    <xf numFmtId="164" fontId="21" fillId="12" borderId="18" xfId="7" applyNumberFormat="1" applyFont="1" applyFill="1" applyBorder="1"/>
    <xf numFmtId="164" fontId="21" fillId="13" borderId="18" xfId="7" applyNumberFormat="1" applyFont="1" applyFill="1" applyBorder="1"/>
    <xf numFmtId="0" fontId="21" fillId="0" borderId="18" xfId="9" applyFont="1" applyBorder="1"/>
    <xf numFmtId="0" fontId="22" fillId="0" borderId="19" xfId="9" applyFont="1" applyBorder="1" applyAlignment="1">
      <alignment horizontal="right" vertical="center" wrapText="1"/>
    </xf>
    <xf numFmtId="164" fontId="20" fillId="12" borderId="0" xfId="7" applyNumberFormat="1" applyFont="1" applyFill="1"/>
    <xf numFmtId="164" fontId="20" fillId="13" borderId="0" xfId="7" applyNumberFormat="1" applyFont="1" applyFill="1"/>
    <xf numFmtId="0" fontId="23" fillId="0" borderId="0" xfId="9" applyFont="1" applyAlignment="1">
      <alignment vertical="center" wrapText="1"/>
    </xf>
    <xf numFmtId="168" fontId="20" fillId="0" borderId="0" xfId="7" applyNumberFormat="1" applyFont="1"/>
    <xf numFmtId="0" fontId="10" fillId="0" borderId="0" xfId="9" applyFont="1" applyAlignment="1">
      <alignment horizontal="left"/>
    </xf>
    <xf numFmtId="164" fontId="21" fillId="12" borderId="11" xfId="7" applyNumberFormat="1" applyFont="1" applyFill="1" applyBorder="1" applyAlignment="1">
      <alignment horizontal="right"/>
    </xf>
    <xf numFmtId="164" fontId="21" fillId="13" borderId="11" xfId="7" applyNumberFormat="1" applyFont="1" applyFill="1" applyBorder="1" applyAlignment="1">
      <alignment horizontal="right"/>
    </xf>
    <xf numFmtId="0" fontId="21" fillId="0" borderId="0" xfId="9" applyFont="1" applyAlignment="1">
      <alignment horizontal="right"/>
    </xf>
    <xf numFmtId="0" fontId="20" fillId="0" borderId="0" xfId="9" applyFont="1" applyAlignment="1">
      <alignment horizontal="center" wrapText="1"/>
    </xf>
    <xf numFmtId="164" fontId="21" fillId="12" borderId="0" xfId="7" applyNumberFormat="1" applyFont="1" applyFill="1" applyAlignment="1">
      <alignment horizontal="center"/>
    </xf>
    <xf numFmtId="41" fontId="21" fillId="13" borderId="0" xfId="7" applyNumberFormat="1" applyFont="1" applyFill="1" applyBorder="1" applyAlignment="1">
      <alignment horizontal="center"/>
    </xf>
    <xf numFmtId="0" fontId="24" fillId="0" borderId="0" xfId="9" applyFont="1" applyAlignment="1">
      <alignment horizontal="center"/>
    </xf>
    <xf numFmtId="14" fontId="25" fillId="0" borderId="0" xfId="9" applyNumberFormat="1" applyFont="1" applyAlignment="1">
      <alignment horizontal="left"/>
    </xf>
    <xf numFmtId="41" fontId="21" fillId="0" borderId="0" xfId="7" applyNumberFormat="1" applyFont="1" applyFill="1"/>
    <xf numFmtId="41" fontId="21" fillId="0" borderId="0" xfId="7" applyNumberFormat="1" applyFont="1" applyFill="1" applyAlignment="1">
      <alignment horizontal="center"/>
    </xf>
    <xf numFmtId="0" fontId="26" fillId="0" borderId="0" xfId="11"/>
    <xf numFmtId="0" fontId="26" fillId="0" borderId="0" xfId="11" applyAlignment="1">
      <alignment horizontal="center"/>
    </xf>
    <xf numFmtId="165" fontId="26" fillId="0" borderId="0" xfId="11" applyNumberFormat="1"/>
    <xf numFmtId="165" fontId="26" fillId="0" borderId="0" xfId="11" applyNumberFormat="1" applyAlignment="1">
      <alignment horizontal="center"/>
    </xf>
    <xf numFmtId="164" fontId="26" fillId="0" borderId="0" xfId="11" applyNumberFormat="1" applyAlignment="1">
      <alignment horizontal="center"/>
    </xf>
    <xf numFmtId="7" fontId="0" fillId="0" borderId="17" xfId="4" applyNumberFormat="1" applyFont="1" applyBorder="1" applyAlignment="1">
      <alignment horizontal="center"/>
    </xf>
    <xf numFmtId="165" fontId="8" fillId="0" borderId="1" xfId="4" applyNumberFormat="1" applyFont="1" applyBorder="1" applyAlignment="1">
      <alignment horizontal="center"/>
    </xf>
    <xf numFmtId="165" fontId="8" fillId="0" borderId="14" xfId="4" applyNumberFormat="1" applyFont="1" applyBorder="1" applyAlignment="1">
      <alignment horizontal="center"/>
    </xf>
    <xf numFmtId="0" fontId="8" fillId="0" borderId="7" xfId="11" applyFont="1" applyBorder="1" applyAlignment="1">
      <alignment horizontal="center"/>
    </xf>
    <xf numFmtId="0" fontId="8" fillId="0" borderId="0" xfId="11" applyFont="1" applyAlignment="1">
      <alignment horizontal="center"/>
    </xf>
    <xf numFmtId="165" fontId="8" fillId="0" borderId="0" xfId="11" applyNumberFormat="1" applyFont="1" applyAlignment="1">
      <alignment horizontal="center"/>
    </xf>
    <xf numFmtId="164" fontId="8" fillId="0" borderId="24" xfId="11" applyNumberFormat="1" applyFont="1" applyBorder="1" applyAlignment="1">
      <alignment horizontal="center"/>
    </xf>
    <xf numFmtId="0" fontId="8" fillId="0" borderId="0" xfId="11" applyFont="1"/>
    <xf numFmtId="0" fontId="8" fillId="0" borderId="6" xfId="11" applyFont="1" applyBorder="1"/>
    <xf numFmtId="0" fontId="8" fillId="0" borderId="5" xfId="11" applyFont="1" applyBorder="1" applyAlignment="1">
      <alignment horizontal="center"/>
    </xf>
    <xf numFmtId="0" fontId="8" fillId="0" borderId="4" xfId="11" applyFont="1" applyBorder="1" applyAlignment="1">
      <alignment horizontal="center"/>
    </xf>
    <xf numFmtId="165" fontId="8" fillId="0" borderId="4" xfId="11" applyNumberFormat="1" applyFont="1" applyBorder="1" applyAlignment="1">
      <alignment horizontal="center"/>
    </xf>
    <xf numFmtId="164" fontId="26" fillId="0" borderId="8" xfId="11" applyNumberFormat="1" applyBorder="1" applyAlignment="1">
      <alignment horizontal="center"/>
    </xf>
    <xf numFmtId="0" fontId="26" fillId="0" borderId="4" xfId="11" applyBorder="1"/>
    <xf numFmtId="0" fontId="8" fillId="0" borderId="3" xfId="11" applyFont="1" applyBorder="1"/>
    <xf numFmtId="0" fontId="26" fillId="0" borderId="2" xfId="11" applyBorder="1" applyAlignment="1">
      <alignment horizontal="center"/>
    </xf>
    <xf numFmtId="0" fontId="26" fillId="0" borderId="2" xfId="11" applyBorder="1"/>
    <xf numFmtId="0" fontId="9" fillId="0" borderId="0" xfId="11" applyFont="1"/>
    <xf numFmtId="0" fontId="9" fillId="0" borderId="0" xfId="11" applyFont="1" applyAlignment="1">
      <alignment horizontal="left" vertical="center"/>
    </xf>
    <xf numFmtId="164" fontId="8" fillId="0" borderId="0" xfId="11" applyNumberFormat="1" applyFont="1" applyAlignment="1">
      <alignment horizontal="center"/>
    </xf>
    <xf numFmtId="43" fontId="10" fillId="0" borderId="0" xfId="0" applyNumberFormat="1" applyFont="1"/>
    <xf numFmtId="43" fontId="14" fillId="0" borderId="0" xfId="0" applyNumberFormat="1" applyFont="1"/>
    <xf numFmtId="0" fontId="10" fillId="0" borderId="0" xfId="11" applyFont="1" applyAlignment="1">
      <alignment horizontal="center"/>
    </xf>
    <xf numFmtId="0" fontId="0" fillId="0" borderId="0" xfId="0" applyAlignment="1">
      <alignment horizontal="right"/>
    </xf>
    <xf numFmtId="0" fontId="0" fillId="0" borderId="27" xfId="0" applyBorder="1" applyAlignment="1">
      <alignment horizontal="center"/>
    </xf>
    <xf numFmtId="0" fontId="0" fillId="0" borderId="28" xfId="0" applyBorder="1"/>
    <xf numFmtId="7" fontId="0" fillId="0" borderId="28" xfId="0" applyNumberFormat="1" applyBorder="1"/>
    <xf numFmtId="7" fontId="0" fillId="0" borderId="14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7" fontId="0" fillId="0" borderId="14" xfId="4" applyNumberFormat="1" applyFon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7" fontId="0" fillId="0" borderId="1" xfId="0" applyNumberFormat="1" applyBorder="1"/>
    <xf numFmtId="7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7" borderId="17" xfId="0" applyFont="1" applyFill="1" applyBorder="1" applyAlignment="1">
      <alignment horizontal="center" wrapText="1"/>
    </xf>
    <xf numFmtId="7" fontId="0" fillId="0" borderId="30" xfId="0" applyNumberFormat="1" applyBorder="1"/>
    <xf numFmtId="7" fontId="0" fillId="0" borderId="31" xfId="0" applyNumberFormat="1" applyBorder="1" applyAlignment="1">
      <alignment horizontal="center"/>
    </xf>
    <xf numFmtId="165" fontId="0" fillId="7" borderId="17" xfId="0" applyNumberFormat="1" applyFill="1" applyBorder="1" applyAlignment="1">
      <alignment horizontal="center"/>
    </xf>
    <xf numFmtId="165" fontId="8" fillId="0" borderId="17" xfId="4" applyNumberFormat="1" applyFont="1" applyBorder="1" applyAlignment="1">
      <alignment horizontal="center"/>
    </xf>
    <xf numFmtId="7" fontId="0" fillId="7" borderId="17" xfId="4" applyNumberFormat="1" applyFont="1" applyFill="1" applyBorder="1" applyAlignment="1">
      <alignment horizontal="center"/>
    </xf>
    <xf numFmtId="164" fontId="0" fillId="7" borderId="20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7" borderId="1" xfId="0" applyFill="1" applyBorder="1" applyAlignment="1">
      <alignment wrapText="1"/>
    </xf>
    <xf numFmtId="7" fontId="0" fillId="0" borderId="23" xfId="0" applyNumberFormat="1" applyBorder="1"/>
    <xf numFmtId="7" fontId="0" fillId="0" borderId="22" xfId="0" applyNumberFormat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164" fontId="0" fillId="7" borderId="10" xfId="0" applyNumberForma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7" borderId="1" xfId="0" applyFont="1" applyFill="1" applyBorder="1" applyAlignment="1">
      <alignment horizontal="center" wrapText="1"/>
    </xf>
    <xf numFmtId="43" fontId="0" fillId="0" borderId="0" xfId="1" applyFont="1"/>
    <xf numFmtId="4" fontId="2" fillId="8" borderId="0" xfId="0" applyNumberFormat="1" applyFont="1" applyFill="1"/>
    <xf numFmtId="4" fontId="0" fillId="0" borderId="0" xfId="0" applyNumberFormat="1"/>
    <xf numFmtId="44" fontId="0" fillId="0" borderId="0" xfId="5" applyFont="1"/>
    <xf numFmtId="0" fontId="3" fillId="14" borderId="0" xfId="0" applyFont="1" applyFill="1"/>
    <xf numFmtId="1" fontId="27" fillId="14" borderId="0" xfId="7" applyNumberFormat="1" applyFont="1" applyFill="1"/>
    <xf numFmtId="44" fontId="2" fillId="0" borderId="0" xfId="0" applyNumberFormat="1" applyFont="1"/>
    <xf numFmtId="0" fontId="4" fillId="6" borderId="33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/>
    </xf>
    <xf numFmtId="169" fontId="0" fillId="0" borderId="33" xfId="5" applyNumberFormat="1" applyFont="1" applyBorder="1"/>
    <xf numFmtId="0" fontId="18" fillId="0" borderId="33" xfId="2" applyFont="1" applyBorder="1" applyAlignment="1">
      <alignment horizontal="left" wrapText="1"/>
    </xf>
    <xf numFmtId="0" fontId="18" fillId="0" borderId="33" xfId="2" applyFont="1" applyBorder="1" applyAlignment="1">
      <alignment wrapText="1"/>
    </xf>
    <xf numFmtId="1" fontId="5" fillId="0" borderId="33" xfId="0" applyNumberFormat="1" applyFont="1" applyBorder="1" applyAlignment="1">
      <alignment horizontal="left" vertical="center" wrapText="1"/>
    </xf>
    <xf numFmtId="0" fontId="5" fillId="0" borderId="33" xfId="0" applyFont="1" applyBorder="1" applyAlignment="1">
      <alignment vertical="center" wrapText="1"/>
    </xf>
    <xf numFmtId="0" fontId="5" fillId="0" borderId="33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6" fillId="0" borderId="0" xfId="11" applyFont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43" fontId="11" fillId="0" borderId="0" xfId="1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164" fontId="16" fillId="4" borderId="13" xfId="0" applyNumberFormat="1" applyFont="1" applyFill="1" applyBorder="1" applyAlignment="1">
      <alignment horizontal="center" wrapText="1"/>
    </xf>
    <xf numFmtId="164" fontId="16" fillId="4" borderId="12" xfId="0" applyNumberFormat="1" applyFont="1" applyFill="1" applyBorder="1" applyAlignment="1">
      <alignment horizontal="center" wrapText="1"/>
    </xf>
    <xf numFmtId="164" fontId="16" fillId="4" borderId="25" xfId="0" applyNumberFormat="1" applyFont="1" applyFill="1" applyBorder="1" applyAlignment="1">
      <alignment horizontal="center" wrapText="1"/>
    </xf>
    <xf numFmtId="164" fontId="16" fillId="4" borderId="5" xfId="1" applyNumberFormat="1" applyFont="1" applyFill="1" applyBorder="1" applyAlignment="1">
      <alignment horizontal="center" wrapText="1"/>
    </xf>
    <xf numFmtId="164" fontId="16" fillId="4" borderId="7" xfId="1" applyNumberFormat="1" applyFont="1" applyFill="1" applyBorder="1" applyAlignment="1">
      <alignment horizontal="center" wrapText="1"/>
    </xf>
    <xf numFmtId="164" fontId="16" fillId="4" borderId="26" xfId="1" applyNumberFormat="1" applyFont="1" applyFill="1" applyBorder="1" applyAlignment="1">
      <alignment horizontal="center" wrapText="1"/>
    </xf>
  </cellXfs>
  <cellStyles count="12">
    <cellStyle name="Comma" xfId="1" builtinId="3"/>
    <cellStyle name="Comma 2" xfId="7" xr:uid="{46EAE1BC-1493-4306-AEE3-A7F4ABBBBBB3}"/>
    <cellStyle name="Currency" xfId="5" builtinId="4"/>
    <cellStyle name="Currency 2" xfId="4" xr:uid="{7AADA2D3-B9DB-4DCE-884B-4AF0EC605B89}"/>
    <cellStyle name="Currency 2 2" xfId="10" xr:uid="{5A62AD0F-D0F9-41B9-949E-4E74130BE0D3}"/>
    <cellStyle name="Normal" xfId="0" builtinId="0"/>
    <cellStyle name="Normal 2" xfId="3" xr:uid="{62EE488A-BD3C-42D3-9B86-51258047D122}"/>
    <cellStyle name="Normal 2 2" xfId="9" xr:uid="{145C66E5-D036-42F7-854A-F1C93855C062}"/>
    <cellStyle name="Normal 3" xfId="6" xr:uid="{4728AD64-C721-4A3F-B388-A0F4D2ED1EEA}"/>
    <cellStyle name="Normal 4" xfId="11" xr:uid="{635F43DE-B4A0-45CA-AA55-4A98346EBD4F}"/>
    <cellStyle name="Normal_Sheet1" xfId="2" xr:uid="{55295476-4191-4AB6-B8BA-113A41DBA102}"/>
    <cellStyle name="Percent 2" xfId="8" xr:uid="{CB024998-F3EF-4DA9-9AA1-87E399BB91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66676</xdr:colOff>
      <xdr:row>0</xdr:row>
      <xdr:rowOff>109125</xdr:rowOff>
    </xdr:from>
    <xdr:ext cx="3249929" cy="1500599"/>
    <xdr:pic>
      <xdr:nvPicPr>
        <xdr:cNvPr id="2" name="Picture 1">
          <a:extLst>
            <a:ext uri="{FF2B5EF4-FFF2-40B4-BE49-F238E27FC236}">
              <a16:creationId xmlns:a16="http://schemas.microsoft.com/office/drawing/2014/main" id="{1D53F4A0-01C4-412A-B801-A04B0D7EB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1" y="107220"/>
          <a:ext cx="3249929" cy="15005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76200</xdr:rowOff>
    </xdr:from>
    <xdr:to>
      <xdr:col>2</xdr:col>
      <xdr:colOff>1858373</xdr:colOff>
      <xdr:row>6</xdr:row>
      <xdr:rowOff>102869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D8EA62-D419-4A04-BB05-2A30AE1ED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" y="274320"/>
          <a:ext cx="2407013" cy="1238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P137"/>
  <sheetViews>
    <sheetView tabSelected="1" topLeftCell="B1" zoomScaleNormal="100" workbookViewId="0">
      <pane ySplit="2" topLeftCell="A3" activePane="bottomLeft" state="frozen"/>
      <selection pane="bottomLeft" activeCell="K3" sqref="K3"/>
    </sheetView>
  </sheetViews>
  <sheetFormatPr defaultRowHeight="15" x14ac:dyDescent="0.25"/>
  <cols>
    <col min="1" max="1" width="14.5703125" bestFit="1" customWidth="1"/>
    <col min="2" max="2" width="56.28515625" bestFit="1" customWidth="1"/>
    <col min="3" max="3" width="24.7109375" bestFit="1" customWidth="1"/>
    <col min="4" max="4" width="18.140625" bestFit="1" customWidth="1"/>
    <col min="5" max="5" width="19" customWidth="1"/>
    <col min="6" max="6" width="21.5703125" customWidth="1"/>
    <col min="7" max="7" width="14.28515625" bestFit="1" customWidth="1"/>
    <col min="8" max="8" width="15.28515625" customWidth="1"/>
    <col min="9" max="9" width="14.28515625" style="1" bestFit="1" customWidth="1"/>
    <col min="10" max="10" width="18.42578125" style="1" bestFit="1" customWidth="1"/>
    <col min="11" max="12" width="23.28515625" customWidth="1"/>
    <col min="13" max="13" width="18.5703125" customWidth="1"/>
    <col min="14" max="14" width="11.5703125" bestFit="1" customWidth="1"/>
    <col min="15" max="15" width="10.5703125" bestFit="1" customWidth="1"/>
    <col min="16" max="16" width="13.28515625" style="1" bestFit="1" customWidth="1"/>
  </cols>
  <sheetData>
    <row r="1" spans="1:16" ht="18.75" x14ac:dyDescent="0.3">
      <c r="C1" s="31">
        <v>521410</v>
      </c>
      <c r="D1" s="150">
        <v>521600</v>
      </c>
      <c r="E1" s="150"/>
      <c r="F1" s="150"/>
      <c r="G1" s="150"/>
      <c r="H1" s="150"/>
      <c r="I1" s="28"/>
      <c r="J1" s="152">
        <v>542700</v>
      </c>
      <c r="K1" s="152"/>
      <c r="L1" s="24"/>
      <c r="M1" s="151">
        <v>543400</v>
      </c>
      <c r="N1" s="151"/>
      <c r="O1" s="151"/>
      <c r="P1" s="151"/>
    </row>
    <row r="2" spans="1:16" x14ac:dyDescent="0.25">
      <c r="A2" s="1" t="s">
        <v>303</v>
      </c>
      <c r="B2" s="1" t="s">
        <v>182</v>
      </c>
      <c r="C2" s="38" t="s">
        <v>0</v>
      </c>
      <c r="D2" s="29" t="s">
        <v>181</v>
      </c>
      <c r="E2" s="29" t="s">
        <v>1</v>
      </c>
      <c r="F2" s="29" t="s">
        <v>2</v>
      </c>
      <c r="G2" s="29" t="s">
        <v>3</v>
      </c>
      <c r="H2" s="29" t="s">
        <v>4</v>
      </c>
      <c r="I2" s="26" t="s">
        <v>30</v>
      </c>
      <c r="J2" s="39" t="s">
        <v>644</v>
      </c>
      <c r="K2" s="39" t="s">
        <v>5</v>
      </c>
      <c r="L2" s="39" t="s">
        <v>645</v>
      </c>
      <c r="M2" s="33" t="s">
        <v>6</v>
      </c>
      <c r="N2" s="33" t="s">
        <v>7</v>
      </c>
      <c r="O2" s="33" t="s">
        <v>8</v>
      </c>
      <c r="P2" s="34" t="s">
        <v>31</v>
      </c>
    </row>
    <row r="3" spans="1:16" x14ac:dyDescent="0.25">
      <c r="A3">
        <v>111</v>
      </c>
      <c r="B3" t="s">
        <v>199</v>
      </c>
      <c r="C3" s="32">
        <v>27600</v>
      </c>
      <c r="D3" s="30">
        <v>22700</v>
      </c>
      <c r="E3" s="30">
        <v>0</v>
      </c>
      <c r="F3" s="30">
        <v>0</v>
      </c>
      <c r="G3" s="30">
        <v>44400</v>
      </c>
      <c r="H3" s="30">
        <v>0</v>
      </c>
      <c r="I3" s="27">
        <f>SUM(D3:H3)</f>
        <v>67100</v>
      </c>
      <c r="J3" s="25">
        <v>0</v>
      </c>
      <c r="K3" s="25">
        <v>0</v>
      </c>
      <c r="L3" s="135">
        <f>J3+K3</f>
        <v>0</v>
      </c>
      <c r="M3" s="36">
        <v>226200</v>
      </c>
      <c r="N3" s="36">
        <v>0</v>
      </c>
      <c r="O3" s="37">
        <v>0</v>
      </c>
      <c r="P3" s="35">
        <f t="shared" ref="P3:P34" si="0">SUM(M3:O3)</f>
        <v>226200</v>
      </c>
    </row>
    <row r="4" spans="1:16" x14ac:dyDescent="0.25">
      <c r="A4">
        <v>112</v>
      </c>
      <c r="B4" t="s">
        <v>209</v>
      </c>
      <c r="C4" s="32">
        <v>3100</v>
      </c>
      <c r="D4" s="30">
        <v>2100</v>
      </c>
      <c r="E4" s="30">
        <v>0</v>
      </c>
      <c r="F4" s="30">
        <v>0</v>
      </c>
      <c r="G4" s="30">
        <v>23900</v>
      </c>
      <c r="H4" s="30">
        <v>0</v>
      </c>
      <c r="I4" s="27">
        <f t="shared" ref="I4:I67" si="1">SUM(D4:H4)</f>
        <v>26000</v>
      </c>
      <c r="J4" s="25">
        <v>0</v>
      </c>
      <c r="K4" s="25">
        <v>0</v>
      </c>
      <c r="L4" s="135">
        <f t="shared" ref="L4:L67" si="2">J4+K4</f>
        <v>0</v>
      </c>
      <c r="M4" s="36">
        <v>0</v>
      </c>
      <c r="N4" s="36">
        <v>0</v>
      </c>
      <c r="O4" s="37">
        <v>0</v>
      </c>
      <c r="P4" s="35">
        <f t="shared" si="0"/>
        <v>0</v>
      </c>
    </row>
    <row r="5" spans="1:16" x14ac:dyDescent="0.25">
      <c r="A5">
        <v>114</v>
      </c>
      <c r="B5" t="s">
        <v>9</v>
      </c>
      <c r="C5" s="32">
        <v>1100</v>
      </c>
      <c r="D5" s="30">
        <v>1100</v>
      </c>
      <c r="E5" s="30">
        <v>0</v>
      </c>
      <c r="F5" s="30">
        <v>0</v>
      </c>
      <c r="G5" s="30">
        <v>9000</v>
      </c>
      <c r="H5" s="30">
        <v>0</v>
      </c>
      <c r="I5" s="27">
        <f t="shared" si="1"/>
        <v>10100</v>
      </c>
      <c r="J5" s="25">
        <v>0</v>
      </c>
      <c r="K5" s="25">
        <v>0</v>
      </c>
      <c r="L5" s="135">
        <f t="shared" si="2"/>
        <v>0</v>
      </c>
      <c r="M5" s="36">
        <v>0</v>
      </c>
      <c r="N5" s="36">
        <v>0</v>
      </c>
      <c r="O5" s="37">
        <v>0</v>
      </c>
      <c r="P5" s="35">
        <f t="shared" si="0"/>
        <v>0</v>
      </c>
    </row>
    <row r="6" spans="1:16" x14ac:dyDescent="0.25">
      <c r="A6">
        <v>115</v>
      </c>
      <c r="B6" t="s">
        <v>10</v>
      </c>
      <c r="C6" s="32">
        <v>1200</v>
      </c>
      <c r="D6" s="30">
        <v>1200</v>
      </c>
      <c r="E6" s="30">
        <v>0</v>
      </c>
      <c r="F6" s="30">
        <v>0</v>
      </c>
      <c r="G6" s="30">
        <v>34800</v>
      </c>
      <c r="H6" s="30">
        <v>0</v>
      </c>
      <c r="I6" s="27">
        <f t="shared" si="1"/>
        <v>36000</v>
      </c>
      <c r="J6" s="25">
        <v>0</v>
      </c>
      <c r="K6" s="25">
        <v>0</v>
      </c>
      <c r="L6" s="135">
        <f t="shared" si="2"/>
        <v>0</v>
      </c>
      <c r="M6" s="36">
        <v>0</v>
      </c>
      <c r="N6" s="36">
        <v>0</v>
      </c>
      <c r="O6" s="37">
        <v>0</v>
      </c>
      <c r="P6" s="35">
        <f t="shared" si="0"/>
        <v>0</v>
      </c>
    </row>
    <row r="7" spans="1:16" x14ac:dyDescent="0.25">
      <c r="A7">
        <v>117</v>
      </c>
      <c r="B7" t="s">
        <v>210</v>
      </c>
      <c r="C7" s="32">
        <v>800</v>
      </c>
      <c r="D7" s="30">
        <v>600</v>
      </c>
      <c r="E7" s="30">
        <v>0</v>
      </c>
      <c r="F7" s="30">
        <v>0</v>
      </c>
      <c r="G7" s="30">
        <v>5000</v>
      </c>
      <c r="H7" s="30">
        <v>0</v>
      </c>
      <c r="I7" s="27">
        <f t="shared" si="1"/>
        <v>5600</v>
      </c>
      <c r="J7" s="25">
        <v>0</v>
      </c>
      <c r="K7" s="25">
        <v>0</v>
      </c>
      <c r="L7" s="135">
        <f t="shared" si="2"/>
        <v>0</v>
      </c>
      <c r="M7" s="36">
        <v>0</v>
      </c>
      <c r="N7" s="36">
        <v>0</v>
      </c>
      <c r="O7" s="37">
        <v>0</v>
      </c>
      <c r="P7" s="35">
        <f t="shared" si="0"/>
        <v>0</v>
      </c>
    </row>
    <row r="8" spans="1:16" x14ac:dyDescent="0.25">
      <c r="A8">
        <v>119</v>
      </c>
      <c r="B8" t="s">
        <v>211</v>
      </c>
      <c r="C8" s="32">
        <v>67200</v>
      </c>
      <c r="D8" s="30">
        <v>1800</v>
      </c>
      <c r="E8" s="30">
        <v>0</v>
      </c>
      <c r="F8" s="30">
        <v>0</v>
      </c>
      <c r="G8" s="30">
        <v>44700</v>
      </c>
      <c r="H8" s="30">
        <v>200</v>
      </c>
      <c r="I8" s="27">
        <f t="shared" si="1"/>
        <v>46700</v>
      </c>
      <c r="J8" s="25">
        <v>0</v>
      </c>
      <c r="K8" s="25">
        <v>500</v>
      </c>
      <c r="L8" s="135">
        <f t="shared" si="2"/>
        <v>500</v>
      </c>
      <c r="M8" s="36">
        <v>144600</v>
      </c>
      <c r="N8" s="36">
        <v>900</v>
      </c>
      <c r="O8" s="37">
        <v>3300</v>
      </c>
      <c r="P8" s="35">
        <f t="shared" si="0"/>
        <v>148800</v>
      </c>
    </row>
    <row r="9" spans="1:16" x14ac:dyDescent="0.25">
      <c r="A9">
        <v>131</v>
      </c>
      <c r="B9" t="s">
        <v>200</v>
      </c>
      <c r="C9" s="32">
        <v>10600</v>
      </c>
      <c r="D9" s="30">
        <v>7900</v>
      </c>
      <c r="E9" s="30">
        <v>0</v>
      </c>
      <c r="F9" s="30">
        <v>0</v>
      </c>
      <c r="G9" s="30">
        <v>93500</v>
      </c>
      <c r="H9" s="30">
        <v>0</v>
      </c>
      <c r="I9" s="27">
        <f t="shared" si="1"/>
        <v>101400</v>
      </c>
      <c r="J9" s="25">
        <v>0</v>
      </c>
      <c r="K9" s="25">
        <v>0</v>
      </c>
      <c r="L9" s="135">
        <f t="shared" si="2"/>
        <v>0</v>
      </c>
      <c r="M9" s="36">
        <v>0</v>
      </c>
      <c r="N9" s="36">
        <v>0</v>
      </c>
      <c r="O9" s="37">
        <v>0</v>
      </c>
      <c r="P9" s="35">
        <f t="shared" si="0"/>
        <v>0</v>
      </c>
    </row>
    <row r="10" spans="1:16" x14ac:dyDescent="0.25">
      <c r="A10">
        <v>13101</v>
      </c>
      <c r="B10" t="s">
        <v>212</v>
      </c>
      <c r="C10" s="32">
        <v>1400</v>
      </c>
      <c r="D10" s="30">
        <v>900</v>
      </c>
      <c r="E10" s="30">
        <v>0</v>
      </c>
      <c r="F10" s="30">
        <v>0</v>
      </c>
      <c r="G10" s="30">
        <v>63300</v>
      </c>
      <c r="H10" s="30">
        <v>0</v>
      </c>
      <c r="I10" s="27">
        <f t="shared" si="1"/>
        <v>64200</v>
      </c>
      <c r="J10" s="25">
        <v>0</v>
      </c>
      <c r="K10" s="25">
        <v>0</v>
      </c>
      <c r="L10" s="135">
        <f t="shared" si="2"/>
        <v>0</v>
      </c>
      <c r="M10" s="36">
        <v>0</v>
      </c>
      <c r="N10" s="36">
        <v>0</v>
      </c>
      <c r="O10" s="37">
        <v>0</v>
      </c>
      <c r="P10" s="35">
        <f t="shared" si="0"/>
        <v>0</v>
      </c>
    </row>
    <row r="11" spans="1:16" x14ac:dyDescent="0.25">
      <c r="A11">
        <v>13102</v>
      </c>
      <c r="B11" t="s">
        <v>213</v>
      </c>
      <c r="C11" s="32">
        <v>1600</v>
      </c>
      <c r="D11" s="30">
        <v>1100</v>
      </c>
      <c r="E11" s="30">
        <v>0</v>
      </c>
      <c r="F11" s="30">
        <v>0</v>
      </c>
      <c r="G11" s="30">
        <v>61700</v>
      </c>
      <c r="H11" s="30">
        <v>0</v>
      </c>
      <c r="I11" s="27">
        <f t="shared" si="1"/>
        <v>62800</v>
      </c>
      <c r="J11" s="25">
        <v>0</v>
      </c>
      <c r="K11" s="25">
        <v>0</v>
      </c>
      <c r="L11" s="135">
        <f t="shared" si="2"/>
        <v>0</v>
      </c>
      <c r="M11" s="36">
        <v>0</v>
      </c>
      <c r="N11" s="36">
        <v>0</v>
      </c>
      <c r="O11" s="37">
        <v>0</v>
      </c>
      <c r="P11" s="35">
        <f t="shared" si="0"/>
        <v>0</v>
      </c>
    </row>
    <row r="12" spans="1:16" x14ac:dyDescent="0.25">
      <c r="A12">
        <v>208</v>
      </c>
      <c r="B12" t="s">
        <v>214</v>
      </c>
      <c r="C12" s="32">
        <v>400</v>
      </c>
      <c r="D12" s="30">
        <v>500</v>
      </c>
      <c r="E12" s="30">
        <v>0</v>
      </c>
      <c r="F12" s="30">
        <v>0</v>
      </c>
      <c r="G12" s="30">
        <v>18400</v>
      </c>
      <c r="H12" s="30">
        <v>0</v>
      </c>
      <c r="I12" s="27">
        <f t="shared" si="1"/>
        <v>18900</v>
      </c>
      <c r="J12" s="25">
        <v>0</v>
      </c>
      <c r="K12" s="25">
        <v>0</v>
      </c>
      <c r="L12" s="135">
        <f t="shared" si="2"/>
        <v>0</v>
      </c>
      <c r="M12" s="36">
        <v>0</v>
      </c>
      <c r="N12" s="36">
        <v>0</v>
      </c>
      <c r="O12" s="37">
        <v>0</v>
      </c>
      <c r="P12" s="35">
        <f t="shared" si="0"/>
        <v>0</v>
      </c>
    </row>
    <row r="13" spans="1:16" x14ac:dyDescent="0.25">
      <c r="A13">
        <v>210</v>
      </c>
      <c r="B13" t="s">
        <v>215</v>
      </c>
      <c r="C13" s="32">
        <v>500</v>
      </c>
      <c r="D13" s="30">
        <v>500</v>
      </c>
      <c r="E13" s="30">
        <v>0</v>
      </c>
      <c r="F13" s="30">
        <v>0</v>
      </c>
      <c r="G13" s="30">
        <v>35900</v>
      </c>
      <c r="H13" s="30">
        <v>0</v>
      </c>
      <c r="I13" s="27">
        <f t="shared" si="1"/>
        <v>36400</v>
      </c>
      <c r="J13" s="25">
        <v>0</v>
      </c>
      <c r="K13" s="25">
        <v>0</v>
      </c>
      <c r="L13" s="135">
        <f t="shared" si="2"/>
        <v>0</v>
      </c>
      <c r="M13" s="36">
        <v>0</v>
      </c>
      <c r="N13" s="36">
        <v>0</v>
      </c>
      <c r="O13" s="37">
        <v>0</v>
      </c>
      <c r="P13" s="35">
        <f t="shared" si="0"/>
        <v>0</v>
      </c>
    </row>
    <row r="14" spans="1:16" x14ac:dyDescent="0.25">
      <c r="A14">
        <v>214</v>
      </c>
      <c r="B14" t="s">
        <v>304</v>
      </c>
      <c r="C14" s="32">
        <v>200</v>
      </c>
      <c r="D14" s="30">
        <v>3800</v>
      </c>
      <c r="E14" s="30">
        <v>0</v>
      </c>
      <c r="F14" s="30">
        <v>0</v>
      </c>
      <c r="G14" s="30">
        <v>23100</v>
      </c>
      <c r="H14" s="30">
        <v>0</v>
      </c>
      <c r="I14" s="27">
        <f t="shared" si="1"/>
        <v>26900</v>
      </c>
      <c r="J14" s="25">
        <v>0</v>
      </c>
      <c r="K14" s="25">
        <v>0</v>
      </c>
      <c r="L14" s="135">
        <f t="shared" si="2"/>
        <v>0</v>
      </c>
      <c r="M14" s="36">
        <v>0</v>
      </c>
      <c r="N14" s="36">
        <v>0</v>
      </c>
      <c r="O14" s="37">
        <v>0</v>
      </c>
      <c r="P14" s="35">
        <f t="shared" si="0"/>
        <v>0</v>
      </c>
    </row>
    <row r="15" spans="1:16" x14ac:dyDescent="0.25">
      <c r="A15">
        <v>215</v>
      </c>
      <c r="B15" t="s">
        <v>216</v>
      </c>
      <c r="C15" s="32">
        <v>4300</v>
      </c>
      <c r="D15" s="30">
        <v>2900</v>
      </c>
      <c r="E15" s="30">
        <v>0</v>
      </c>
      <c r="F15" s="30">
        <v>0</v>
      </c>
      <c r="G15" s="30">
        <v>27800</v>
      </c>
      <c r="H15" s="30">
        <v>0</v>
      </c>
      <c r="I15" s="27">
        <f t="shared" si="1"/>
        <v>30700</v>
      </c>
      <c r="J15" s="25">
        <v>0</v>
      </c>
      <c r="K15" s="25">
        <v>0</v>
      </c>
      <c r="L15" s="135">
        <f t="shared" si="2"/>
        <v>0</v>
      </c>
      <c r="M15" s="36">
        <v>20400</v>
      </c>
      <c r="N15" s="36">
        <v>100</v>
      </c>
      <c r="O15" s="37">
        <v>0</v>
      </c>
      <c r="P15" s="35">
        <f t="shared" si="0"/>
        <v>20500</v>
      </c>
    </row>
    <row r="16" spans="1:16" x14ac:dyDescent="0.25">
      <c r="A16">
        <v>21600</v>
      </c>
      <c r="B16" t="s">
        <v>217</v>
      </c>
      <c r="C16" s="32">
        <v>4700</v>
      </c>
      <c r="D16" s="30">
        <v>2700</v>
      </c>
      <c r="E16" s="30">
        <v>900</v>
      </c>
      <c r="F16" s="30">
        <v>0</v>
      </c>
      <c r="G16" s="30">
        <v>134900</v>
      </c>
      <c r="H16" s="30">
        <v>200</v>
      </c>
      <c r="I16" s="27">
        <f t="shared" si="1"/>
        <v>138700</v>
      </c>
      <c r="J16" s="25">
        <v>0</v>
      </c>
      <c r="K16" s="25">
        <v>700</v>
      </c>
      <c r="L16" s="135">
        <f t="shared" si="2"/>
        <v>700</v>
      </c>
      <c r="M16" s="36">
        <v>26300</v>
      </c>
      <c r="N16" s="36">
        <v>200</v>
      </c>
      <c r="O16" s="37">
        <v>1000</v>
      </c>
      <c r="P16" s="35">
        <f t="shared" si="0"/>
        <v>27500</v>
      </c>
    </row>
    <row r="17" spans="1:16" x14ac:dyDescent="0.25">
      <c r="A17">
        <v>21601</v>
      </c>
      <c r="B17" t="s">
        <v>467</v>
      </c>
      <c r="C17" s="32">
        <v>300</v>
      </c>
      <c r="D17" s="30">
        <v>500</v>
      </c>
      <c r="E17" s="30">
        <v>0</v>
      </c>
      <c r="F17" s="30">
        <v>0</v>
      </c>
      <c r="G17" s="30">
        <v>6300</v>
      </c>
      <c r="H17" s="30">
        <v>0</v>
      </c>
      <c r="I17" s="27">
        <f t="shared" si="1"/>
        <v>6800</v>
      </c>
      <c r="J17" s="25">
        <v>0</v>
      </c>
      <c r="K17" s="25">
        <v>0</v>
      </c>
      <c r="L17" s="135">
        <f t="shared" si="2"/>
        <v>0</v>
      </c>
      <c r="M17" s="36">
        <v>0</v>
      </c>
      <c r="N17" s="36">
        <v>0</v>
      </c>
      <c r="O17" s="37">
        <v>0</v>
      </c>
      <c r="P17" s="35">
        <f t="shared" si="0"/>
        <v>0</v>
      </c>
    </row>
    <row r="18" spans="1:16" x14ac:dyDescent="0.25">
      <c r="A18">
        <v>218</v>
      </c>
      <c r="B18" t="s">
        <v>186</v>
      </c>
      <c r="C18" s="32">
        <v>16300</v>
      </c>
      <c r="D18" s="30">
        <v>32000</v>
      </c>
      <c r="E18" s="30">
        <v>0</v>
      </c>
      <c r="F18" s="30">
        <v>0</v>
      </c>
      <c r="G18" s="30">
        <v>162500</v>
      </c>
      <c r="H18" s="30">
        <v>6200</v>
      </c>
      <c r="I18" s="27">
        <f t="shared" si="1"/>
        <v>200700</v>
      </c>
      <c r="J18" s="25">
        <v>0</v>
      </c>
      <c r="K18" s="25">
        <v>5700</v>
      </c>
      <c r="L18" s="135">
        <f t="shared" si="2"/>
        <v>5700</v>
      </c>
      <c r="M18" s="36">
        <v>0</v>
      </c>
      <c r="N18" s="36">
        <v>0</v>
      </c>
      <c r="O18" s="37">
        <v>0</v>
      </c>
      <c r="P18" s="35">
        <f t="shared" si="0"/>
        <v>0</v>
      </c>
    </row>
    <row r="19" spans="1:16" x14ac:dyDescent="0.25">
      <c r="A19">
        <v>231</v>
      </c>
      <c r="B19" t="s">
        <v>218</v>
      </c>
      <c r="C19" s="32">
        <v>79400</v>
      </c>
      <c r="D19" s="30">
        <v>9600</v>
      </c>
      <c r="E19" s="30">
        <v>0</v>
      </c>
      <c r="F19" s="30">
        <v>0</v>
      </c>
      <c r="G19" s="30">
        <v>136700</v>
      </c>
      <c r="H19" s="30">
        <v>200</v>
      </c>
      <c r="I19" s="27">
        <f t="shared" si="1"/>
        <v>146500</v>
      </c>
      <c r="J19" s="25">
        <v>0</v>
      </c>
      <c r="K19" s="25">
        <v>700</v>
      </c>
      <c r="L19" s="135">
        <f t="shared" si="2"/>
        <v>700</v>
      </c>
      <c r="M19" s="36">
        <v>0</v>
      </c>
      <c r="N19" s="36">
        <v>0</v>
      </c>
      <c r="O19" s="37">
        <v>0</v>
      </c>
      <c r="P19" s="35">
        <f t="shared" si="0"/>
        <v>0</v>
      </c>
    </row>
    <row r="20" spans="1:16" x14ac:dyDescent="0.25">
      <c r="A20">
        <v>232</v>
      </c>
      <c r="B20" t="s">
        <v>201</v>
      </c>
      <c r="C20" s="32">
        <v>26300</v>
      </c>
      <c r="D20" s="30">
        <v>68400</v>
      </c>
      <c r="E20" s="30">
        <v>0</v>
      </c>
      <c r="F20" s="30">
        <v>0</v>
      </c>
      <c r="G20" s="30">
        <v>707400</v>
      </c>
      <c r="H20" s="30">
        <v>200</v>
      </c>
      <c r="I20" s="27">
        <f t="shared" si="1"/>
        <v>776000</v>
      </c>
      <c r="J20" s="25">
        <v>0</v>
      </c>
      <c r="K20" s="25">
        <v>700</v>
      </c>
      <c r="L20" s="135">
        <f t="shared" si="2"/>
        <v>700</v>
      </c>
      <c r="M20" s="36">
        <v>0</v>
      </c>
      <c r="N20" s="36">
        <v>100</v>
      </c>
      <c r="O20" s="37">
        <v>0</v>
      </c>
      <c r="P20" s="35">
        <f t="shared" si="0"/>
        <v>100</v>
      </c>
    </row>
    <row r="21" spans="1:16" x14ac:dyDescent="0.25">
      <c r="A21">
        <v>233</v>
      </c>
      <c r="B21" t="s">
        <v>187</v>
      </c>
      <c r="C21" s="32">
        <v>12800</v>
      </c>
      <c r="D21" s="30">
        <v>4800</v>
      </c>
      <c r="E21" s="30">
        <v>0</v>
      </c>
      <c r="F21" s="30">
        <v>0</v>
      </c>
      <c r="G21" s="30">
        <v>654200</v>
      </c>
      <c r="H21" s="30">
        <v>900</v>
      </c>
      <c r="I21" s="27">
        <f t="shared" si="1"/>
        <v>659900</v>
      </c>
      <c r="J21" s="25">
        <v>0</v>
      </c>
      <c r="K21" s="25">
        <v>2500</v>
      </c>
      <c r="L21" s="135">
        <f t="shared" si="2"/>
        <v>2500</v>
      </c>
      <c r="M21" s="36">
        <v>0</v>
      </c>
      <c r="N21" s="36">
        <v>0</v>
      </c>
      <c r="O21" s="37">
        <v>0</v>
      </c>
      <c r="P21" s="35">
        <f t="shared" si="0"/>
        <v>0</v>
      </c>
    </row>
    <row r="22" spans="1:16" x14ac:dyDescent="0.25">
      <c r="A22">
        <v>234</v>
      </c>
      <c r="B22" t="s">
        <v>219</v>
      </c>
      <c r="C22" s="32">
        <v>2900</v>
      </c>
      <c r="D22" s="30">
        <v>1900</v>
      </c>
      <c r="E22" s="30">
        <v>0</v>
      </c>
      <c r="F22" s="30">
        <v>0</v>
      </c>
      <c r="G22" s="30">
        <v>26300</v>
      </c>
      <c r="H22" s="30">
        <v>600</v>
      </c>
      <c r="I22" s="27">
        <f t="shared" si="1"/>
        <v>28800</v>
      </c>
      <c r="J22" s="25">
        <v>0</v>
      </c>
      <c r="K22" s="25">
        <v>3700</v>
      </c>
      <c r="L22" s="135">
        <f t="shared" si="2"/>
        <v>3700</v>
      </c>
      <c r="M22" s="36">
        <v>0</v>
      </c>
      <c r="N22" s="36">
        <v>0</v>
      </c>
      <c r="O22" s="37">
        <v>0</v>
      </c>
      <c r="P22" s="35">
        <f t="shared" si="0"/>
        <v>0</v>
      </c>
    </row>
    <row r="23" spans="1:16" x14ac:dyDescent="0.25">
      <c r="A23">
        <v>235</v>
      </c>
      <c r="B23" t="s">
        <v>188</v>
      </c>
      <c r="C23" s="32">
        <v>37400</v>
      </c>
      <c r="D23" s="30">
        <v>4500</v>
      </c>
      <c r="E23" s="30">
        <v>0</v>
      </c>
      <c r="F23" s="30">
        <v>0</v>
      </c>
      <c r="G23" s="30">
        <v>405700</v>
      </c>
      <c r="H23" s="30">
        <v>200</v>
      </c>
      <c r="I23" s="27">
        <f t="shared" si="1"/>
        <v>410400</v>
      </c>
      <c r="J23" s="25">
        <v>0</v>
      </c>
      <c r="K23" s="25">
        <v>700</v>
      </c>
      <c r="L23" s="135">
        <f t="shared" si="2"/>
        <v>700</v>
      </c>
      <c r="M23" s="36">
        <v>100</v>
      </c>
      <c r="N23" s="36">
        <v>0</v>
      </c>
      <c r="O23" s="37">
        <v>0</v>
      </c>
      <c r="P23" s="35">
        <f t="shared" si="0"/>
        <v>100</v>
      </c>
    </row>
    <row r="24" spans="1:16" x14ac:dyDescent="0.25">
      <c r="A24">
        <v>236</v>
      </c>
      <c r="B24" t="s">
        <v>189</v>
      </c>
      <c r="C24" s="32">
        <v>35500</v>
      </c>
      <c r="D24" s="30">
        <v>2300</v>
      </c>
      <c r="E24" s="30">
        <v>0</v>
      </c>
      <c r="F24" s="30">
        <v>0</v>
      </c>
      <c r="G24" s="30">
        <v>60900</v>
      </c>
      <c r="H24" s="30">
        <v>700</v>
      </c>
      <c r="I24" s="27">
        <f t="shared" si="1"/>
        <v>63900</v>
      </c>
      <c r="J24" s="25">
        <v>0</v>
      </c>
      <c r="K24" s="25">
        <v>2300</v>
      </c>
      <c r="L24" s="135">
        <f t="shared" si="2"/>
        <v>2300</v>
      </c>
      <c r="M24" s="36">
        <v>0</v>
      </c>
      <c r="N24" s="36">
        <v>0</v>
      </c>
      <c r="O24" s="37">
        <v>0</v>
      </c>
      <c r="P24" s="35">
        <f t="shared" si="0"/>
        <v>0</v>
      </c>
    </row>
    <row r="25" spans="1:16" x14ac:dyDescent="0.25">
      <c r="A25">
        <v>237</v>
      </c>
      <c r="B25" t="s">
        <v>190</v>
      </c>
      <c r="C25" s="32">
        <v>23200</v>
      </c>
      <c r="D25" s="30">
        <v>76700</v>
      </c>
      <c r="E25" s="30">
        <v>0</v>
      </c>
      <c r="F25" s="30">
        <v>0</v>
      </c>
      <c r="G25" s="30">
        <v>128500</v>
      </c>
      <c r="H25" s="30">
        <v>900</v>
      </c>
      <c r="I25" s="27">
        <f t="shared" si="1"/>
        <v>206100</v>
      </c>
      <c r="J25" s="25">
        <v>0</v>
      </c>
      <c r="K25" s="25">
        <v>2700</v>
      </c>
      <c r="L25" s="135">
        <f t="shared" si="2"/>
        <v>2700</v>
      </c>
      <c r="M25" s="36">
        <v>0</v>
      </c>
      <c r="N25" s="36">
        <v>0</v>
      </c>
      <c r="O25" s="37">
        <v>0</v>
      </c>
      <c r="P25" s="35">
        <f t="shared" si="0"/>
        <v>0</v>
      </c>
    </row>
    <row r="26" spans="1:16" x14ac:dyDescent="0.25">
      <c r="A26">
        <v>238</v>
      </c>
      <c r="B26" t="s">
        <v>220</v>
      </c>
      <c r="C26" s="32">
        <v>20400</v>
      </c>
      <c r="D26" s="30">
        <v>6600</v>
      </c>
      <c r="E26" s="30">
        <v>0</v>
      </c>
      <c r="F26" s="30">
        <v>0</v>
      </c>
      <c r="G26" s="30">
        <v>39100</v>
      </c>
      <c r="H26" s="30">
        <v>400</v>
      </c>
      <c r="I26" s="27">
        <f t="shared" si="1"/>
        <v>46100</v>
      </c>
      <c r="J26" s="25">
        <v>0</v>
      </c>
      <c r="K26" s="25">
        <v>1300</v>
      </c>
      <c r="L26" s="135">
        <f t="shared" si="2"/>
        <v>1300</v>
      </c>
      <c r="M26" s="36">
        <v>0</v>
      </c>
      <c r="N26" s="36">
        <v>100</v>
      </c>
      <c r="O26" s="37">
        <v>500</v>
      </c>
      <c r="P26" s="35">
        <f t="shared" si="0"/>
        <v>600</v>
      </c>
    </row>
    <row r="27" spans="1:16" x14ac:dyDescent="0.25">
      <c r="A27">
        <v>239</v>
      </c>
      <c r="B27" t="s">
        <v>221</v>
      </c>
      <c r="C27" s="32">
        <v>4300</v>
      </c>
      <c r="D27" s="30">
        <v>2400</v>
      </c>
      <c r="E27" s="30">
        <v>0</v>
      </c>
      <c r="F27" s="30">
        <v>0</v>
      </c>
      <c r="G27" s="30">
        <v>96700</v>
      </c>
      <c r="H27" s="30">
        <v>800</v>
      </c>
      <c r="I27" s="27">
        <f t="shared" si="1"/>
        <v>99900</v>
      </c>
      <c r="J27" s="25">
        <v>0</v>
      </c>
      <c r="K27" s="25">
        <v>4600</v>
      </c>
      <c r="L27" s="135">
        <f t="shared" si="2"/>
        <v>4600</v>
      </c>
      <c r="M27" s="36">
        <v>0</v>
      </c>
      <c r="N27" s="36">
        <v>0</v>
      </c>
      <c r="O27" s="37">
        <v>0</v>
      </c>
      <c r="P27" s="35">
        <f t="shared" si="0"/>
        <v>0</v>
      </c>
    </row>
    <row r="28" spans="1:16" x14ac:dyDescent="0.25">
      <c r="A28">
        <v>240</v>
      </c>
      <c r="B28" t="s">
        <v>222</v>
      </c>
      <c r="C28" s="32">
        <v>1000</v>
      </c>
      <c r="D28" s="30">
        <v>700</v>
      </c>
      <c r="E28" s="30">
        <v>0</v>
      </c>
      <c r="F28" s="30">
        <v>0</v>
      </c>
      <c r="G28" s="30">
        <v>9000</v>
      </c>
      <c r="H28" s="30">
        <v>300</v>
      </c>
      <c r="I28" s="27">
        <f t="shared" si="1"/>
        <v>10000</v>
      </c>
      <c r="J28" s="25">
        <v>0</v>
      </c>
      <c r="K28" s="25">
        <v>900</v>
      </c>
      <c r="L28" s="135">
        <f t="shared" si="2"/>
        <v>900</v>
      </c>
      <c r="M28" s="36">
        <v>0</v>
      </c>
      <c r="N28" s="36">
        <v>0</v>
      </c>
      <c r="O28" s="37">
        <v>0</v>
      </c>
      <c r="P28" s="35">
        <f t="shared" si="0"/>
        <v>0</v>
      </c>
    </row>
    <row r="29" spans="1:16" x14ac:dyDescent="0.25">
      <c r="A29">
        <v>241</v>
      </c>
      <c r="B29" t="s">
        <v>223</v>
      </c>
      <c r="C29" s="32">
        <v>36100</v>
      </c>
      <c r="D29" s="30">
        <v>4400</v>
      </c>
      <c r="E29" s="30">
        <v>0</v>
      </c>
      <c r="F29" s="30">
        <v>0</v>
      </c>
      <c r="G29" s="30">
        <v>110800</v>
      </c>
      <c r="H29" s="30">
        <v>1100</v>
      </c>
      <c r="I29" s="27">
        <f t="shared" si="1"/>
        <v>116300</v>
      </c>
      <c r="J29" s="25">
        <v>0</v>
      </c>
      <c r="K29" s="25">
        <v>3500</v>
      </c>
      <c r="L29" s="135">
        <f t="shared" si="2"/>
        <v>3500</v>
      </c>
      <c r="M29" s="36">
        <v>0</v>
      </c>
      <c r="N29" s="36">
        <v>0</v>
      </c>
      <c r="O29" s="37">
        <v>0</v>
      </c>
      <c r="P29" s="35">
        <f t="shared" si="0"/>
        <v>0</v>
      </c>
    </row>
    <row r="30" spans="1:16" x14ac:dyDescent="0.25">
      <c r="A30">
        <v>242</v>
      </c>
      <c r="B30" t="s">
        <v>202</v>
      </c>
      <c r="C30" s="32">
        <v>7400</v>
      </c>
      <c r="D30" s="30">
        <v>2200</v>
      </c>
      <c r="E30" s="30">
        <v>0</v>
      </c>
      <c r="F30" s="30">
        <v>0</v>
      </c>
      <c r="G30" s="30">
        <v>57200</v>
      </c>
      <c r="H30" s="30">
        <v>1000</v>
      </c>
      <c r="I30" s="27">
        <f t="shared" si="1"/>
        <v>60400</v>
      </c>
      <c r="J30" s="25">
        <v>0</v>
      </c>
      <c r="K30" s="25">
        <v>2300</v>
      </c>
      <c r="L30" s="135">
        <f t="shared" si="2"/>
        <v>2300</v>
      </c>
      <c r="M30" s="36">
        <v>0</v>
      </c>
      <c r="N30" s="36">
        <v>0</v>
      </c>
      <c r="O30" s="37">
        <v>0</v>
      </c>
      <c r="P30" s="35">
        <f t="shared" si="0"/>
        <v>0</v>
      </c>
    </row>
    <row r="31" spans="1:16" x14ac:dyDescent="0.25">
      <c r="A31">
        <v>243</v>
      </c>
      <c r="B31" t="s">
        <v>224</v>
      </c>
      <c r="C31" s="32">
        <v>7900</v>
      </c>
      <c r="D31" s="30">
        <v>4700</v>
      </c>
      <c r="E31" s="30">
        <v>0</v>
      </c>
      <c r="F31" s="30">
        <v>0</v>
      </c>
      <c r="G31" s="30">
        <v>357400</v>
      </c>
      <c r="H31" s="30">
        <v>800</v>
      </c>
      <c r="I31" s="27">
        <f t="shared" si="1"/>
        <v>362900</v>
      </c>
      <c r="J31" s="25">
        <v>0</v>
      </c>
      <c r="K31" s="25">
        <v>2500</v>
      </c>
      <c r="L31" s="135">
        <f t="shared" si="2"/>
        <v>2500</v>
      </c>
      <c r="M31" s="36">
        <v>0</v>
      </c>
      <c r="N31" s="36">
        <v>0</v>
      </c>
      <c r="O31" s="37">
        <v>0</v>
      </c>
      <c r="P31" s="35">
        <f t="shared" si="0"/>
        <v>0</v>
      </c>
    </row>
    <row r="32" spans="1:16" x14ac:dyDescent="0.25">
      <c r="A32">
        <v>244</v>
      </c>
      <c r="B32" t="s">
        <v>225</v>
      </c>
      <c r="C32" s="32">
        <v>48400</v>
      </c>
      <c r="D32" s="30">
        <v>46700</v>
      </c>
      <c r="E32" s="30">
        <v>0</v>
      </c>
      <c r="F32" s="30">
        <v>0</v>
      </c>
      <c r="G32" s="30">
        <v>248400</v>
      </c>
      <c r="H32" s="30">
        <v>400</v>
      </c>
      <c r="I32" s="27">
        <f t="shared" si="1"/>
        <v>295500</v>
      </c>
      <c r="J32" s="25">
        <v>0</v>
      </c>
      <c r="K32" s="25">
        <v>1300</v>
      </c>
      <c r="L32" s="135">
        <f t="shared" si="2"/>
        <v>1300</v>
      </c>
      <c r="M32" s="36">
        <v>165000</v>
      </c>
      <c r="N32" s="36">
        <v>100</v>
      </c>
      <c r="O32" s="37">
        <v>0</v>
      </c>
      <c r="P32" s="35">
        <f t="shared" si="0"/>
        <v>165100</v>
      </c>
    </row>
    <row r="33" spans="1:16" x14ac:dyDescent="0.25">
      <c r="A33">
        <v>251</v>
      </c>
      <c r="B33" t="s">
        <v>203</v>
      </c>
      <c r="C33" s="32">
        <v>27100</v>
      </c>
      <c r="D33" s="30">
        <v>16600</v>
      </c>
      <c r="E33" s="30">
        <v>6500</v>
      </c>
      <c r="F33" s="30">
        <v>0</v>
      </c>
      <c r="G33" s="30">
        <v>292900</v>
      </c>
      <c r="H33" s="30">
        <v>1400</v>
      </c>
      <c r="I33" s="27">
        <f t="shared" si="1"/>
        <v>317400</v>
      </c>
      <c r="J33" s="25">
        <v>0</v>
      </c>
      <c r="K33" s="25">
        <v>5200</v>
      </c>
      <c r="L33" s="135">
        <f t="shared" si="2"/>
        <v>5200</v>
      </c>
      <c r="M33" s="36">
        <v>0</v>
      </c>
      <c r="N33" s="36">
        <v>0</v>
      </c>
      <c r="O33" s="37">
        <v>0</v>
      </c>
      <c r="P33" s="35">
        <f t="shared" si="0"/>
        <v>0</v>
      </c>
    </row>
    <row r="34" spans="1:16" x14ac:dyDescent="0.25">
      <c r="A34">
        <v>252</v>
      </c>
      <c r="B34" t="s">
        <v>191</v>
      </c>
      <c r="C34" s="32">
        <v>24900</v>
      </c>
      <c r="D34" s="30">
        <v>15000</v>
      </c>
      <c r="E34" s="30">
        <v>15500</v>
      </c>
      <c r="F34" s="30">
        <v>0</v>
      </c>
      <c r="G34" s="30">
        <v>376100</v>
      </c>
      <c r="H34" s="30">
        <v>2400</v>
      </c>
      <c r="I34" s="27">
        <f t="shared" si="1"/>
        <v>409000</v>
      </c>
      <c r="J34" s="25">
        <v>0</v>
      </c>
      <c r="K34" s="25">
        <v>12800</v>
      </c>
      <c r="L34" s="135">
        <f t="shared" si="2"/>
        <v>12800</v>
      </c>
      <c r="M34" s="36">
        <v>72800</v>
      </c>
      <c r="N34" s="36">
        <v>0</v>
      </c>
      <c r="O34" s="37">
        <v>0</v>
      </c>
      <c r="P34" s="35">
        <f t="shared" si="0"/>
        <v>72800</v>
      </c>
    </row>
    <row r="35" spans="1:16" x14ac:dyDescent="0.25">
      <c r="A35">
        <v>253</v>
      </c>
      <c r="B35" t="s">
        <v>192</v>
      </c>
      <c r="C35" s="32">
        <v>24800</v>
      </c>
      <c r="D35" s="30">
        <v>3700</v>
      </c>
      <c r="E35" s="30">
        <v>3800</v>
      </c>
      <c r="F35" s="30">
        <v>0</v>
      </c>
      <c r="G35" s="30">
        <v>730000</v>
      </c>
      <c r="H35" s="30">
        <v>1500</v>
      </c>
      <c r="I35" s="27">
        <f t="shared" si="1"/>
        <v>739000</v>
      </c>
      <c r="J35" s="25">
        <v>0</v>
      </c>
      <c r="K35" s="25">
        <v>4700</v>
      </c>
      <c r="L35" s="135">
        <f t="shared" si="2"/>
        <v>4700</v>
      </c>
      <c r="M35" s="36">
        <v>0</v>
      </c>
      <c r="N35" s="36">
        <v>0</v>
      </c>
      <c r="O35" s="37">
        <v>0</v>
      </c>
      <c r="P35" s="35">
        <f t="shared" ref="P35:P66" si="3">SUM(M35:O35)</f>
        <v>0</v>
      </c>
    </row>
    <row r="36" spans="1:16" x14ac:dyDescent="0.25">
      <c r="A36">
        <v>254</v>
      </c>
      <c r="B36" t="s">
        <v>226</v>
      </c>
      <c r="C36" s="32">
        <v>2800</v>
      </c>
      <c r="D36" s="30">
        <v>1400</v>
      </c>
      <c r="E36" s="30">
        <v>4900</v>
      </c>
      <c r="F36" s="30">
        <v>0</v>
      </c>
      <c r="G36" s="30">
        <v>120100</v>
      </c>
      <c r="H36" s="30">
        <v>900</v>
      </c>
      <c r="I36" s="27">
        <f t="shared" si="1"/>
        <v>127300</v>
      </c>
      <c r="J36" s="25">
        <v>0</v>
      </c>
      <c r="K36" s="25">
        <v>16800</v>
      </c>
      <c r="L36" s="135">
        <f t="shared" si="2"/>
        <v>16800</v>
      </c>
      <c r="M36" s="36">
        <v>0</v>
      </c>
      <c r="N36" s="36">
        <v>0</v>
      </c>
      <c r="O36" s="37">
        <v>300</v>
      </c>
      <c r="P36" s="35">
        <f t="shared" si="3"/>
        <v>300</v>
      </c>
    </row>
    <row r="37" spans="1:16" x14ac:dyDescent="0.25">
      <c r="A37">
        <v>255</v>
      </c>
      <c r="B37" t="s">
        <v>227</v>
      </c>
      <c r="C37" s="32">
        <v>6500</v>
      </c>
      <c r="D37" s="30">
        <v>2500</v>
      </c>
      <c r="E37" s="30">
        <v>3300</v>
      </c>
      <c r="F37" s="30">
        <v>0</v>
      </c>
      <c r="G37" s="30">
        <v>322200</v>
      </c>
      <c r="H37" s="30">
        <v>1200</v>
      </c>
      <c r="I37" s="27">
        <f t="shared" si="1"/>
        <v>329200</v>
      </c>
      <c r="J37" s="25">
        <v>0</v>
      </c>
      <c r="K37" s="25">
        <v>9400</v>
      </c>
      <c r="L37" s="135">
        <f t="shared" si="2"/>
        <v>9400</v>
      </c>
      <c r="M37" s="36">
        <v>0</v>
      </c>
      <c r="N37" s="36">
        <v>0</v>
      </c>
      <c r="O37" s="37">
        <v>0</v>
      </c>
      <c r="P37" s="35">
        <f t="shared" si="3"/>
        <v>0</v>
      </c>
    </row>
    <row r="38" spans="1:16" x14ac:dyDescent="0.25">
      <c r="A38">
        <v>256</v>
      </c>
      <c r="B38" t="s">
        <v>204</v>
      </c>
      <c r="C38" s="32">
        <v>44100</v>
      </c>
      <c r="D38" s="30">
        <v>7600</v>
      </c>
      <c r="E38" s="30">
        <v>2900</v>
      </c>
      <c r="F38" s="30">
        <v>0</v>
      </c>
      <c r="G38" s="30">
        <v>57100</v>
      </c>
      <c r="H38" s="30">
        <v>6900</v>
      </c>
      <c r="I38" s="27">
        <f t="shared" si="1"/>
        <v>74500</v>
      </c>
      <c r="J38" s="25">
        <v>0</v>
      </c>
      <c r="K38" s="25">
        <v>3500</v>
      </c>
      <c r="L38" s="135">
        <f t="shared" si="2"/>
        <v>3500</v>
      </c>
      <c r="M38" s="36">
        <v>0</v>
      </c>
      <c r="N38" s="36">
        <v>0</v>
      </c>
      <c r="O38" s="37">
        <v>0</v>
      </c>
      <c r="P38" s="35">
        <f t="shared" si="3"/>
        <v>0</v>
      </c>
    </row>
    <row r="39" spans="1:16" x14ac:dyDescent="0.25">
      <c r="A39">
        <v>257</v>
      </c>
      <c r="B39" t="s">
        <v>228</v>
      </c>
      <c r="C39" s="32">
        <v>9600</v>
      </c>
      <c r="D39" s="30">
        <v>3600</v>
      </c>
      <c r="E39" s="30">
        <v>2500</v>
      </c>
      <c r="F39" s="30">
        <v>0</v>
      </c>
      <c r="G39" s="30">
        <v>50300</v>
      </c>
      <c r="H39" s="30">
        <v>1000</v>
      </c>
      <c r="I39" s="27">
        <f t="shared" si="1"/>
        <v>57400</v>
      </c>
      <c r="J39" s="25">
        <v>0</v>
      </c>
      <c r="K39" s="25">
        <v>3300</v>
      </c>
      <c r="L39" s="135">
        <f t="shared" si="2"/>
        <v>3300</v>
      </c>
      <c r="M39" s="36">
        <v>0</v>
      </c>
      <c r="N39" s="36">
        <v>0</v>
      </c>
      <c r="O39" s="37">
        <v>0</v>
      </c>
      <c r="P39" s="35">
        <f t="shared" si="3"/>
        <v>0</v>
      </c>
    </row>
    <row r="40" spans="1:16" x14ac:dyDescent="0.25">
      <c r="A40">
        <v>258</v>
      </c>
      <c r="B40" t="s">
        <v>229</v>
      </c>
      <c r="C40" s="32">
        <v>22100</v>
      </c>
      <c r="D40" s="30">
        <v>1400</v>
      </c>
      <c r="E40" s="30">
        <v>2500</v>
      </c>
      <c r="F40" s="30">
        <v>0</v>
      </c>
      <c r="G40" s="30">
        <v>112700</v>
      </c>
      <c r="H40" s="30">
        <v>700</v>
      </c>
      <c r="I40" s="27">
        <f t="shared" si="1"/>
        <v>117300</v>
      </c>
      <c r="J40" s="25">
        <v>0</v>
      </c>
      <c r="K40" s="25">
        <v>2100</v>
      </c>
      <c r="L40" s="135">
        <f t="shared" si="2"/>
        <v>2100</v>
      </c>
      <c r="M40" s="36">
        <v>0</v>
      </c>
      <c r="N40" s="36">
        <v>0</v>
      </c>
      <c r="O40" s="37">
        <v>0</v>
      </c>
      <c r="P40" s="35">
        <f t="shared" si="3"/>
        <v>0</v>
      </c>
    </row>
    <row r="41" spans="1:16" x14ac:dyDescent="0.25">
      <c r="A41">
        <v>259</v>
      </c>
      <c r="B41" t="s">
        <v>230</v>
      </c>
      <c r="C41" s="32">
        <v>2100</v>
      </c>
      <c r="D41" s="30">
        <v>1400</v>
      </c>
      <c r="E41" s="30">
        <v>2500</v>
      </c>
      <c r="F41" s="30">
        <v>0</v>
      </c>
      <c r="G41" s="30">
        <v>27100</v>
      </c>
      <c r="H41" s="30">
        <v>2000</v>
      </c>
      <c r="I41" s="27">
        <f t="shared" si="1"/>
        <v>33000</v>
      </c>
      <c r="J41" s="25">
        <v>0</v>
      </c>
      <c r="K41" s="25">
        <v>20100</v>
      </c>
      <c r="L41" s="135">
        <f t="shared" si="2"/>
        <v>20100</v>
      </c>
      <c r="M41" s="36">
        <v>0</v>
      </c>
      <c r="N41" s="36">
        <v>0</v>
      </c>
      <c r="O41" s="37">
        <v>0</v>
      </c>
      <c r="P41" s="35">
        <f t="shared" si="3"/>
        <v>0</v>
      </c>
    </row>
    <row r="42" spans="1:16" x14ac:dyDescent="0.25">
      <c r="A42">
        <v>260</v>
      </c>
      <c r="B42" t="s">
        <v>231</v>
      </c>
      <c r="C42" s="32">
        <v>800</v>
      </c>
      <c r="D42" s="30">
        <v>1100</v>
      </c>
      <c r="E42" s="30">
        <v>2500</v>
      </c>
      <c r="F42" s="30">
        <v>0</v>
      </c>
      <c r="G42" s="30">
        <v>28900</v>
      </c>
      <c r="H42" s="30">
        <v>600</v>
      </c>
      <c r="I42" s="27">
        <f t="shared" si="1"/>
        <v>33100</v>
      </c>
      <c r="J42" s="25">
        <v>0</v>
      </c>
      <c r="K42" s="25">
        <v>1900</v>
      </c>
      <c r="L42" s="135">
        <f t="shared" si="2"/>
        <v>1900</v>
      </c>
      <c r="M42" s="36">
        <v>0</v>
      </c>
      <c r="N42" s="36">
        <v>0</v>
      </c>
      <c r="O42" s="37">
        <v>0</v>
      </c>
      <c r="P42" s="35">
        <f t="shared" si="3"/>
        <v>0</v>
      </c>
    </row>
    <row r="43" spans="1:16" x14ac:dyDescent="0.25">
      <c r="A43">
        <v>261</v>
      </c>
      <c r="B43" t="s">
        <v>232</v>
      </c>
      <c r="C43" s="32">
        <v>61700</v>
      </c>
      <c r="D43" s="30">
        <v>3200</v>
      </c>
      <c r="E43" s="30">
        <v>1700</v>
      </c>
      <c r="F43" s="30">
        <v>0</v>
      </c>
      <c r="G43" s="30">
        <v>65100</v>
      </c>
      <c r="H43" s="30">
        <v>2200</v>
      </c>
      <c r="I43" s="27">
        <f t="shared" si="1"/>
        <v>72200</v>
      </c>
      <c r="J43" s="25">
        <v>0</v>
      </c>
      <c r="K43" s="25">
        <v>6900</v>
      </c>
      <c r="L43" s="135">
        <f t="shared" si="2"/>
        <v>6900</v>
      </c>
      <c r="M43" s="36">
        <v>0</v>
      </c>
      <c r="N43" s="36">
        <v>0</v>
      </c>
      <c r="O43" s="37">
        <v>0</v>
      </c>
      <c r="P43" s="35">
        <f t="shared" si="3"/>
        <v>0</v>
      </c>
    </row>
    <row r="44" spans="1:16" x14ac:dyDescent="0.25">
      <c r="A44">
        <v>262</v>
      </c>
      <c r="B44" t="s">
        <v>205</v>
      </c>
      <c r="C44" s="32">
        <v>3600</v>
      </c>
      <c r="D44" s="30">
        <v>1600</v>
      </c>
      <c r="E44" s="30">
        <v>3100</v>
      </c>
      <c r="F44" s="30">
        <v>0</v>
      </c>
      <c r="G44" s="30">
        <v>23600</v>
      </c>
      <c r="H44" s="30">
        <v>1300</v>
      </c>
      <c r="I44" s="27">
        <f t="shared" si="1"/>
        <v>29600</v>
      </c>
      <c r="J44" s="25">
        <v>0</v>
      </c>
      <c r="K44" s="25">
        <v>4100</v>
      </c>
      <c r="L44" s="135">
        <f t="shared" si="2"/>
        <v>4100</v>
      </c>
      <c r="M44" s="36">
        <v>0</v>
      </c>
      <c r="N44" s="36">
        <v>0</v>
      </c>
      <c r="O44" s="37">
        <v>0</v>
      </c>
      <c r="P44" s="35">
        <f t="shared" si="3"/>
        <v>0</v>
      </c>
    </row>
    <row r="45" spans="1:16" x14ac:dyDescent="0.25">
      <c r="A45">
        <v>263</v>
      </c>
      <c r="B45" t="s">
        <v>193</v>
      </c>
      <c r="C45" s="32">
        <v>89400</v>
      </c>
      <c r="D45" s="30">
        <v>10400</v>
      </c>
      <c r="E45" s="30">
        <v>2500</v>
      </c>
      <c r="F45" s="30">
        <v>0</v>
      </c>
      <c r="G45" s="30">
        <v>426900</v>
      </c>
      <c r="H45" s="30">
        <v>1300</v>
      </c>
      <c r="I45" s="27">
        <f t="shared" si="1"/>
        <v>441100</v>
      </c>
      <c r="J45" s="25">
        <v>0</v>
      </c>
      <c r="K45" s="25">
        <v>5800</v>
      </c>
      <c r="L45" s="135">
        <f t="shared" si="2"/>
        <v>5800</v>
      </c>
      <c r="M45" s="36">
        <v>0</v>
      </c>
      <c r="N45" s="36">
        <v>0</v>
      </c>
      <c r="O45" s="37">
        <v>0</v>
      </c>
      <c r="P45" s="35">
        <f t="shared" si="3"/>
        <v>0</v>
      </c>
    </row>
    <row r="46" spans="1:16" x14ac:dyDescent="0.25">
      <c r="A46">
        <v>264</v>
      </c>
      <c r="B46" t="s">
        <v>233</v>
      </c>
      <c r="C46" s="32">
        <v>2300</v>
      </c>
      <c r="D46" s="30">
        <v>3600</v>
      </c>
      <c r="E46" s="30">
        <v>0</v>
      </c>
      <c r="F46" s="30">
        <v>0</v>
      </c>
      <c r="G46" s="30">
        <v>17400</v>
      </c>
      <c r="H46" s="30">
        <v>22700</v>
      </c>
      <c r="I46" s="27">
        <f t="shared" si="1"/>
        <v>43700</v>
      </c>
      <c r="J46" s="25">
        <v>0</v>
      </c>
      <c r="K46" s="25">
        <v>6300</v>
      </c>
      <c r="L46" s="135">
        <f t="shared" si="2"/>
        <v>6300</v>
      </c>
      <c r="M46" s="36">
        <v>0</v>
      </c>
      <c r="N46" s="36">
        <v>0</v>
      </c>
      <c r="O46" s="37">
        <v>0</v>
      </c>
      <c r="P46" s="35">
        <f t="shared" si="3"/>
        <v>0</v>
      </c>
    </row>
    <row r="47" spans="1:16" x14ac:dyDescent="0.25">
      <c r="A47">
        <v>265</v>
      </c>
      <c r="B47" t="s">
        <v>234</v>
      </c>
      <c r="C47" s="32">
        <v>1000</v>
      </c>
      <c r="D47" s="30">
        <v>1100</v>
      </c>
      <c r="E47" s="30">
        <v>1700</v>
      </c>
      <c r="F47" s="30">
        <v>0</v>
      </c>
      <c r="G47" s="30">
        <v>55200</v>
      </c>
      <c r="H47" s="30">
        <v>400</v>
      </c>
      <c r="I47" s="27">
        <f t="shared" si="1"/>
        <v>58400</v>
      </c>
      <c r="J47" s="25">
        <v>0</v>
      </c>
      <c r="K47" s="25">
        <v>1300</v>
      </c>
      <c r="L47" s="135">
        <f t="shared" si="2"/>
        <v>1300</v>
      </c>
      <c r="M47" s="36">
        <v>0</v>
      </c>
      <c r="N47" s="36">
        <v>0</v>
      </c>
      <c r="O47" s="37">
        <v>0</v>
      </c>
      <c r="P47" s="35">
        <f t="shared" si="3"/>
        <v>0</v>
      </c>
    </row>
    <row r="48" spans="1:16" x14ac:dyDescent="0.25">
      <c r="A48">
        <v>280</v>
      </c>
      <c r="B48" t="s">
        <v>235</v>
      </c>
      <c r="C48" s="32">
        <v>121800</v>
      </c>
      <c r="D48" s="30">
        <v>22000</v>
      </c>
      <c r="E48" s="30">
        <v>0</v>
      </c>
      <c r="F48" s="30">
        <v>0</v>
      </c>
      <c r="G48" s="30">
        <v>1015600</v>
      </c>
      <c r="H48" s="30">
        <v>600</v>
      </c>
      <c r="I48" s="27">
        <f t="shared" si="1"/>
        <v>1038200</v>
      </c>
      <c r="J48" s="25">
        <v>0</v>
      </c>
      <c r="K48" s="25">
        <v>500</v>
      </c>
      <c r="L48" s="135">
        <f t="shared" si="2"/>
        <v>500</v>
      </c>
      <c r="M48" s="36">
        <v>100</v>
      </c>
      <c r="N48" s="36">
        <v>0</v>
      </c>
      <c r="O48" s="37">
        <v>0</v>
      </c>
      <c r="P48" s="35">
        <f t="shared" si="3"/>
        <v>100</v>
      </c>
    </row>
    <row r="49" spans="1:16" x14ac:dyDescent="0.25">
      <c r="A49">
        <v>305</v>
      </c>
      <c r="B49" t="s">
        <v>236</v>
      </c>
      <c r="C49" s="32">
        <v>106900</v>
      </c>
      <c r="D49" s="30">
        <v>13200</v>
      </c>
      <c r="E49" s="30">
        <v>28400</v>
      </c>
      <c r="F49" s="30">
        <v>1000</v>
      </c>
      <c r="G49" s="30">
        <v>615400</v>
      </c>
      <c r="H49" s="30">
        <v>4900</v>
      </c>
      <c r="I49" s="27">
        <f t="shared" si="1"/>
        <v>662900</v>
      </c>
      <c r="J49" s="25">
        <v>0</v>
      </c>
      <c r="K49" s="25">
        <v>8800</v>
      </c>
      <c r="L49" s="135">
        <f t="shared" si="2"/>
        <v>8800</v>
      </c>
      <c r="M49" s="36">
        <v>400</v>
      </c>
      <c r="N49" s="36">
        <v>0</v>
      </c>
      <c r="O49" s="37">
        <v>0</v>
      </c>
      <c r="P49" s="35">
        <f t="shared" si="3"/>
        <v>400</v>
      </c>
    </row>
    <row r="50" spans="1:16" x14ac:dyDescent="0.25">
      <c r="A50">
        <v>308</v>
      </c>
      <c r="B50" t="s">
        <v>237</v>
      </c>
      <c r="C50" s="32">
        <v>2100</v>
      </c>
      <c r="D50" s="30">
        <v>1500</v>
      </c>
      <c r="E50" s="30">
        <v>0</v>
      </c>
      <c r="F50" s="30">
        <v>0</v>
      </c>
      <c r="G50" s="30">
        <v>73900</v>
      </c>
      <c r="H50" s="30">
        <v>0</v>
      </c>
      <c r="I50" s="27">
        <f t="shared" si="1"/>
        <v>75400</v>
      </c>
      <c r="J50" s="25">
        <v>0</v>
      </c>
      <c r="K50" s="25">
        <v>0</v>
      </c>
      <c r="L50" s="135">
        <f t="shared" si="2"/>
        <v>0</v>
      </c>
      <c r="M50" s="36">
        <v>0</v>
      </c>
      <c r="N50" s="36">
        <v>0</v>
      </c>
      <c r="O50" s="37">
        <v>0</v>
      </c>
      <c r="P50" s="35">
        <f t="shared" si="3"/>
        <v>0</v>
      </c>
    </row>
    <row r="51" spans="1:16" x14ac:dyDescent="0.25">
      <c r="A51">
        <v>333</v>
      </c>
      <c r="B51" t="s">
        <v>238</v>
      </c>
      <c r="C51" s="32">
        <v>155000</v>
      </c>
      <c r="D51" s="30">
        <v>114000</v>
      </c>
      <c r="E51" s="30">
        <v>13700</v>
      </c>
      <c r="F51" s="30">
        <v>0</v>
      </c>
      <c r="G51" s="30">
        <v>649200</v>
      </c>
      <c r="H51" s="30">
        <v>200</v>
      </c>
      <c r="I51" s="27">
        <f t="shared" si="1"/>
        <v>777100</v>
      </c>
      <c r="J51" s="25">
        <v>0</v>
      </c>
      <c r="K51" s="25">
        <v>300</v>
      </c>
      <c r="L51" s="135">
        <f t="shared" si="2"/>
        <v>300</v>
      </c>
      <c r="M51" s="36">
        <v>0</v>
      </c>
      <c r="N51" s="36">
        <v>0</v>
      </c>
      <c r="O51" s="37">
        <v>0</v>
      </c>
      <c r="P51" s="35">
        <f t="shared" si="3"/>
        <v>0</v>
      </c>
    </row>
    <row r="52" spans="1:16" x14ac:dyDescent="0.25">
      <c r="A52">
        <v>337</v>
      </c>
      <c r="B52" t="s">
        <v>239</v>
      </c>
      <c r="C52" s="32">
        <v>4200</v>
      </c>
      <c r="D52" s="30">
        <v>21400</v>
      </c>
      <c r="E52" s="30">
        <v>0</v>
      </c>
      <c r="F52" s="30">
        <v>0</v>
      </c>
      <c r="G52" s="30">
        <v>15700</v>
      </c>
      <c r="H52" s="30">
        <v>0</v>
      </c>
      <c r="I52" s="27">
        <f t="shared" si="1"/>
        <v>37100</v>
      </c>
      <c r="J52" s="25">
        <v>0</v>
      </c>
      <c r="K52" s="25">
        <v>0</v>
      </c>
      <c r="L52" s="135">
        <f t="shared" si="2"/>
        <v>0</v>
      </c>
      <c r="M52" s="36">
        <v>0</v>
      </c>
      <c r="N52" s="36">
        <v>0</v>
      </c>
      <c r="O52" s="37">
        <v>0</v>
      </c>
      <c r="P52" s="35">
        <f t="shared" si="3"/>
        <v>0</v>
      </c>
    </row>
    <row r="53" spans="1:16" x14ac:dyDescent="0.25">
      <c r="A53">
        <v>340</v>
      </c>
      <c r="B53" t="s">
        <v>12</v>
      </c>
      <c r="C53" s="32">
        <v>1300</v>
      </c>
      <c r="D53" s="30">
        <v>900</v>
      </c>
      <c r="E53" s="30">
        <v>0</v>
      </c>
      <c r="F53" s="30">
        <v>0</v>
      </c>
      <c r="G53" s="30">
        <v>8100</v>
      </c>
      <c r="H53" s="30">
        <v>0</v>
      </c>
      <c r="I53" s="27">
        <f t="shared" si="1"/>
        <v>9000</v>
      </c>
      <c r="J53" s="25">
        <v>0</v>
      </c>
      <c r="K53" s="25">
        <v>0</v>
      </c>
      <c r="L53" s="135">
        <f t="shared" si="2"/>
        <v>0</v>
      </c>
      <c r="M53" s="36">
        <v>0</v>
      </c>
      <c r="N53" s="36">
        <v>0</v>
      </c>
      <c r="O53" s="37">
        <v>0</v>
      </c>
      <c r="P53" s="35">
        <f t="shared" si="3"/>
        <v>0</v>
      </c>
    </row>
    <row r="54" spans="1:16" x14ac:dyDescent="0.25">
      <c r="A54">
        <v>341</v>
      </c>
      <c r="B54" t="s">
        <v>240</v>
      </c>
      <c r="C54" s="32">
        <v>83800</v>
      </c>
      <c r="D54" s="30">
        <v>84100</v>
      </c>
      <c r="E54" s="30">
        <v>0</v>
      </c>
      <c r="F54" s="30">
        <v>0</v>
      </c>
      <c r="G54" s="30">
        <v>102200</v>
      </c>
      <c r="H54" s="30">
        <v>100</v>
      </c>
      <c r="I54" s="27">
        <f t="shared" si="1"/>
        <v>186400</v>
      </c>
      <c r="J54" s="25">
        <v>0</v>
      </c>
      <c r="K54" s="25">
        <v>0</v>
      </c>
      <c r="L54" s="135">
        <f t="shared" si="2"/>
        <v>0</v>
      </c>
      <c r="M54" s="36">
        <v>58700</v>
      </c>
      <c r="N54" s="36">
        <v>0</v>
      </c>
      <c r="O54" s="37">
        <v>0</v>
      </c>
      <c r="P54" s="35">
        <f t="shared" si="3"/>
        <v>58700</v>
      </c>
    </row>
    <row r="55" spans="1:16" x14ac:dyDescent="0.25">
      <c r="A55">
        <v>343</v>
      </c>
      <c r="B55" t="s">
        <v>241</v>
      </c>
      <c r="C55" s="32">
        <v>1400</v>
      </c>
      <c r="D55" s="30">
        <v>1200</v>
      </c>
      <c r="E55" s="30">
        <v>0</v>
      </c>
      <c r="F55" s="30">
        <v>0</v>
      </c>
      <c r="G55" s="30">
        <v>122100</v>
      </c>
      <c r="H55" s="30">
        <v>0</v>
      </c>
      <c r="I55" s="27">
        <f t="shared" si="1"/>
        <v>123300</v>
      </c>
      <c r="J55" s="25">
        <v>0</v>
      </c>
      <c r="K55" s="25">
        <v>0</v>
      </c>
      <c r="L55" s="135">
        <f t="shared" si="2"/>
        <v>0</v>
      </c>
      <c r="M55" s="36">
        <v>0</v>
      </c>
      <c r="N55" s="36">
        <v>0</v>
      </c>
      <c r="O55" s="37">
        <v>0</v>
      </c>
      <c r="P55" s="35">
        <f t="shared" si="3"/>
        <v>0</v>
      </c>
    </row>
    <row r="56" spans="1:16" x14ac:dyDescent="0.25">
      <c r="A56">
        <v>350</v>
      </c>
      <c r="B56" t="s">
        <v>104</v>
      </c>
      <c r="C56" s="32">
        <v>343900</v>
      </c>
      <c r="D56" s="30">
        <v>131500</v>
      </c>
      <c r="E56" s="30">
        <v>0</v>
      </c>
      <c r="F56" s="30">
        <v>0</v>
      </c>
      <c r="G56" s="30">
        <v>469400</v>
      </c>
      <c r="H56" s="30">
        <v>137600</v>
      </c>
      <c r="I56" s="27">
        <f t="shared" si="1"/>
        <v>738500</v>
      </c>
      <c r="J56" s="25">
        <v>0</v>
      </c>
      <c r="K56" s="25">
        <v>599700</v>
      </c>
      <c r="L56" s="135">
        <f t="shared" si="2"/>
        <v>599700</v>
      </c>
      <c r="M56" s="36">
        <v>2620600</v>
      </c>
      <c r="N56" s="36">
        <v>0</v>
      </c>
      <c r="O56" s="37">
        <v>50400</v>
      </c>
      <c r="P56" s="35">
        <f t="shared" si="3"/>
        <v>2671000</v>
      </c>
    </row>
    <row r="57" spans="1:16" x14ac:dyDescent="0.25">
      <c r="A57">
        <v>352</v>
      </c>
      <c r="B57" t="s">
        <v>242</v>
      </c>
      <c r="C57" s="32">
        <v>96600</v>
      </c>
      <c r="D57" s="30">
        <v>8500</v>
      </c>
      <c r="E57" s="30">
        <v>0</v>
      </c>
      <c r="F57" s="30">
        <v>0</v>
      </c>
      <c r="G57" s="30">
        <v>59300</v>
      </c>
      <c r="H57" s="30">
        <v>0</v>
      </c>
      <c r="I57" s="27">
        <f t="shared" si="1"/>
        <v>67800</v>
      </c>
      <c r="J57" s="25">
        <v>0</v>
      </c>
      <c r="K57" s="25">
        <v>0</v>
      </c>
      <c r="L57" s="135">
        <f t="shared" si="2"/>
        <v>0</v>
      </c>
      <c r="M57" s="36">
        <v>26500</v>
      </c>
      <c r="N57" s="36">
        <v>100</v>
      </c>
      <c r="O57" s="37">
        <v>300</v>
      </c>
      <c r="P57" s="35">
        <f t="shared" si="3"/>
        <v>26900</v>
      </c>
    </row>
    <row r="58" spans="1:16" x14ac:dyDescent="0.25">
      <c r="A58">
        <v>356</v>
      </c>
      <c r="B58" t="s">
        <v>243</v>
      </c>
      <c r="C58" s="32">
        <v>7800</v>
      </c>
      <c r="D58" s="30">
        <v>7600</v>
      </c>
      <c r="E58" s="30">
        <v>0</v>
      </c>
      <c r="F58" s="30">
        <v>0</v>
      </c>
      <c r="G58" s="30">
        <v>674400</v>
      </c>
      <c r="H58" s="30">
        <v>100</v>
      </c>
      <c r="I58" s="27">
        <f t="shared" si="1"/>
        <v>682100</v>
      </c>
      <c r="J58" s="25">
        <v>0</v>
      </c>
      <c r="K58" s="25">
        <v>0</v>
      </c>
      <c r="L58" s="135">
        <f t="shared" si="2"/>
        <v>0</v>
      </c>
      <c r="M58" s="36">
        <v>1500</v>
      </c>
      <c r="N58" s="36">
        <v>0</v>
      </c>
      <c r="O58" s="37">
        <v>0</v>
      </c>
      <c r="P58" s="35">
        <f t="shared" si="3"/>
        <v>1500</v>
      </c>
    </row>
    <row r="59" spans="1:16" x14ac:dyDescent="0.25">
      <c r="A59">
        <v>360</v>
      </c>
      <c r="B59" t="s">
        <v>13</v>
      </c>
      <c r="C59" s="32">
        <v>400</v>
      </c>
      <c r="D59" s="30">
        <v>500</v>
      </c>
      <c r="E59" s="30">
        <v>0</v>
      </c>
      <c r="F59" s="30">
        <v>0</v>
      </c>
      <c r="G59" s="30">
        <v>9600</v>
      </c>
      <c r="H59" s="30">
        <v>0</v>
      </c>
      <c r="I59" s="27">
        <f t="shared" si="1"/>
        <v>10100</v>
      </c>
      <c r="J59" s="25">
        <v>0</v>
      </c>
      <c r="K59" s="25">
        <v>0</v>
      </c>
      <c r="L59" s="135">
        <f t="shared" si="2"/>
        <v>0</v>
      </c>
      <c r="M59" s="36">
        <v>0</v>
      </c>
      <c r="N59" s="36">
        <v>0</v>
      </c>
      <c r="O59" s="37">
        <v>0</v>
      </c>
      <c r="P59" s="35">
        <f t="shared" si="3"/>
        <v>0</v>
      </c>
    </row>
    <row r="60" spans="1:16" x14ac:dyDescent="0.25">
      <c r="A60">
        <v>361</v>
      </c>
      <c r="B60" t="s">
        <v>244</v>
      </c>
      <c r="C60" s="32">
        <v>14500</v>
      </c>
      <c r="D60" s="30">
        <v>23200</v>
      </c>
      <c r="E60" s="30">
        <v>0</v>
      </c>
      <c r="F60" s="30">
        <v>0</v>
      </c>
      <c r="G60" s="30">
        <v>108500</v>
      </c>
      <c r="H60" s="30">
        <v>900</v>
      </c>
      <c r="I60" s="27">
        <f t="shared" si="1"/>
        <v>132600</v>
      </c>
      <c r="J60" s="25">
        <v>0</v>
      </c>
      <c r="K60" s="25">
        <v>300</v>
      </c>
      <c r="L60" s="135">
        <f t="shared" si="2"/>
        <v>300</v>
      </c>
      <c r="M60" s="36">
        <v>9300</v>
      </c>
      <c r="N60" s="36">
        <v>0</v>
      </c>
      <c r="O60" s="37">
        <v>8300</v>
      </c>
      <c r="P60" s="35">
        <f t="shared" si="3"/>
        <v>17600</v>
      </c>
    </row>
    <row r="61" spans="1:16" x14ac:dyDescent="0.25">
      <c r="A61">
        <v>366</v>
      </c>
      <c r="B61" t="s">
        <v>245</v>
      </c>
      <c r="C61" s="32">
        <v>45000</v>
      </c>
      <c r="D61" s="30">
        <v>11500</v>
      </c>
      <c r="E61" s="30">
        <v>0</v>
      </c>
      <c r="F61" s="30">
        <v>0</v>
      </c>
      <c r="G61" s="30">
        <v>177100</v>
      </c>
      <c r="H61" s="30">
        <v>200</v>
      </c>
      <c r="I61" s="27">
        <f t="shared" si="1"/>
        <v>188800</v>
      </c>
      <c r="J61" s="25">
        <v>0</v>
      </c>
      <c r="K61" s="25">
        <v>500</v>
      </c>
      <c r="L61" s="135">
        <f t="shared" si="2"/>
        <v>500</v>
      </c>
      <c r="M61" s="36">
        <v>11000</v>
      </c>
      <c r="N61" s="36">
        <v>0</v>
      </c>
      <c r="O61" s="37">
        <v>0</v>
      </c>
      <c r="P61" s="35">
        <f t="shared" si="3"/>
        <v>11000</v>
      </c>
    </row>
    <row r="62" spans="1:16" x14ac:dyDescent="0.25">
      <c r="A62">
        <v>369</v>
      </c>
      <c r="B62" t="s">
        <v>246</v>
      </c>
      <c r="C62" s="32">
        <v>1400</v>
      </c>
      <c r="D62" s="30">
        <v>1000</v>
      </c>
      <c r="E62" s="30">
        <v>0</v>
      </c>
      <c r="F62" s="30">
        <v>0</v>
      </c>
      <c r="G62" s="30">
        <v>40300</v>
      </c>
      <c r="H62" s="30">
        <v>0</v>
      </c>
      <c r="I62" s="27">
        <f t="shared" si="1"/>
        <v>41300</v>
      </c>
      <c r="J62" s="25">
        <v>0</v>
      </c>
      <c r="K62" s="25">
        <v>0</v>
      </c>
      <c r="L62" s="135">
        <f t="shared" si="2"/>
        <v>0</v>
      </c>
      <c r="M62" s="36">
        <v>0</v>
      </c>
      <c r="N62" s="36">
        <v>0</v>
      </c>
      <c r="O62" s="37">
        <v>0</v>
      </c>
      <c r="P62" s="35">
        <f t="shared" si="3"/>
        <v>0</v>
      </c>
    </row>
    <row r="63" spans="1:16" x14ac:dyDescent="0.25">
      <c r="A63">
        <v>370</v>
      </c>
      <c r="B63" t="s">
        <v>247</v>
      </c>
      <c r="C63" s="32">
        <v>11200</v>
      </c>
      <c r="D63" s="30">
        <v>3800</v>
      </c>
      <c r="E63" s="30">
        <v>0</v>
      </c>
      <c r="F63" s="30">
        <v>0</v>
      </c>
      <c r="G63" s="30">
        <v>250400</v>
      </c>
      <c r="H63" s="30">
        <v>700</v>
      </c>
      <c r="I63" s="27">
        <f t="shared" si="1"/>
        <v>254900</v>
      </c>
      <c r="J63" s="25">
        <v>0</v>
      </c>
      <c r="K63" s="25">
        <v>0</v>
      </c>
      <c r="L63" s="135">
        <f t="shared" si="2"/>
        <v>0</v>
      </c>
      <c r="M63" s="36">
        <v>100</v>
      </c>
      <c r="N63" s="36">
        <v>0</v>
      </c>
      <c r="O63" s="37">
        <v>0</v>
      </c>
      <c r="P63" s="35">
        <f t="shared" si="3"/>
        <v>100</v>
      </c>
    </row>
    <row r="64" spans="1:16" x14ac:dyDescent="0.25">
      <c r="A64">
        <v>378</v>
      </c>
      <c r="B64" t="s">
        <v>248</v>
      </c>
      <c r="C64" s="32">
        <v>2100</v>
      </c>
      <c r="D64" s="30">
        <v>1500</v>
      </c>
      <c r="E64" s="30">
        <v>0</v>
      </c>
      <c r="F64" s="30">
        <v>0</v>
      </c>
      <c r="G64" s="30">
        <v>194900</v>
      </c>
      <c r="H64" s="30">
        <v>0</v>
      </c>
      <c r="I64" s="27">
        <f t="shared" si="1"/>
        <v>196400</v>
      </c>
      <c r="J64" s="25">
        <v>0</v>
      </c>
      <c r="K64" s="25">
        <v>0</v>
      </c>
      <c r="L64" s="135">
        <f t="shared" si="2"/>
        <v>0</v>
      </c>
      <c r="M64" s="36">
        <v>0</v>
      </c>
      <c r="N64" s="36">
        <v>0</v>
      </c>
      <c r="O64" s="37">
        <v>0</v>
      </c>
      <c r="P64" s="35">
        <f t="shared" si="3"/>
        <v>0</v>
      </c>
    </row>
    <row r="65" spans="1:16" x14ac:dyDescent="0.25">
      <c r="A65">
        <v>379</v>
      </c>
      <c r="B65" t="s">
        <v>249</v>
      </c>
      <c r="C65" s="32">
        <v>200</v>
      </c>
      <c r="D65" s="30">
        <v>500</v>
      </c>
      <c r="E65" s="30">
        <v>0</v>
      </c>
      <c r="F65" s="30">
        <v>0</v>
      </c>
      <c r="G65" s="30">
        <v>900</v>
      </c>
      <c r="H65" s="30">
        <v>0</v>
      </c>
      <c r="I65" s="27">
        <f t="shared" si="1"/>
        <v>1400</v>
      </c>
      <c r="J65" s="25">
        <v>0</v>
      </c>
      <c r="K65" s="25">
        <v>0</v>
      </c>
      <c r="L65" s="135">
        <f t="shared" si="2"/>
        <v>0</v>
      </c>
      <c r="M65" s="36">
        <v>0</v>
      </c>
      <c r="N65" s="36">
        <v>0</v>
      </c>
      <c r="O65" s="37">
        <v>0</v>
      </c>
      <c r="P65" s="35">
        <f t="shared" si="3"/>
        <v>0</v>
      </c>
    </row>
    <row r="66" spans="1:16" x14ac:dyDescent="0.25">
      <c r="A66">
        <v>385</v>
      </c>
      <c r="B66" t="s">
        <v>178</v>
      </c>
      <c r="C66" s="32">
        <v>3900</v>
      </c>
      <c r="D66" s="30">
        <v>7300</v>
      </c>
      <c r="E66" s="30">
        <v>0</v>
      </c>
      <c r="F66" s="30">
        <v>0</v>
      </c>
      <c r="G66" s="30">
        <v>36600</v>
      </c>
      <c r="H66" s="30">
        <v>200</v>
      </c>
      <c r="I66" s="27">
        <f t="shared" si="1"/>
        <v>44100</v>
      </c>
      <c r="J66" s="25">
        <v>0</v>
      </c>
      <c r="K66" s="25">
        <v>500</v>
      </c>
      <c r="L66" s="135">
        <f t="shared" si="2"/>
        <v>500</v>
      </c>
      <c r="M66" s="36">
        <v>14100</v>
      </c>
      <c r="N66" s="36">
        <v>0</v>
      </c>
      <c r="O66" s="37">
        <v>4300</v>
      </c>
      <c r="P66" s="35">
        <f t="shared" si="3"/>
        <v>18400</v>
      </c>
    </row>
    <row r="67" spans="1:16" x14ac:dyDescent="0.25">
      <c r="A67">
        <v>394</v>
      </c>
      <c r="B67" t="s">
        <v>250</v>
      </c>
      <c r="C67" s="32">
        <v>32800</v>
      </c>
      <c r="D67" s="30">
        <v>1600</v>
      </c>
      <c r="E67" s="30">
        <v>0</v>
      </c>
      <c r="F67" s="30">
        <v>0</v>
      </c>
      <c r="G67" s="30">
        <v>41800</v>
      </c>
      <c r="H67" s="30">
        <v>0</v>
      </c>
      <c r="I67" s="27">
        <f t="shared" si="1"/>
        <v>43400</v>
      </c>
      <c r="J67" s="25">
        <v>0</v>
      </c>
      <c r="K67" s="25">
        <v>0</v>
      </c>
      <c r="L67" s="135">
        <f t="shared" si="2"/>
        <v>0</v>
      </c>
      <c r="M67" s="36">
        <v>100</v>
      </c>
      <c r="N67" s="36">
        <v>0</v>
      </c>
      <c r="O67" s="37">
        <v>0</v>
      </c>
      <c r="P67" s="35">
        <f t="shared" ref="P67:P98" si="4">SUM(M67:O67)</f>
        <v>100</v>
      </c>
    </row>
    <row r="68" spans="1:16" x14ac:dyDescent="0.25">
      <c r="A68">
        <v>404</v>
      </c>
      <c r="B68" t="s">
        <v>252</v>
      </c>
      <c r="C68" s="32">
        <v>200</v>
      </c>
      <c r="D68" s="30">
        <v>500</v>
      </c>
      <c r="E68" s="30">
        <v>0</v>
      </c>
      <c r="F68" s="30">
        <v>0</v>
      </c>
      <c r="G68" s="30">
        <v>4200</v>
      </c>
      <c r="H68" s="30">
        <v>200</v>
      </c>
      <c r="I68" s="27">
        <f t="shared" ref="I68:I131" si="5">SUM(D68:H68)</f>
        <v>4900</v>
      </c>
      <c r="J68" s="25">
        <v>0</v>
      </c>
      <c r="K68" s="25">
        <v>500</v>
      </c>
      <c r="L68" s="135">
        <f t="shared" ref="L68:L131" si="6">J68+K68</f>
        <v>500</v>
      </c>
      <c r="M68" s="36">
        <v>0</v>
      </c>
      <c r="N68" s="36">
        <v>100</v>
      </c>
      <c r="O68" s="37">
        <v>0</v>
      </c>
      <c r="P68" s="35">
        <f t="shared" si="4"/>
        <v>100</v>
      </c>
    </row>
    <row r="69" spans="1:16" x14ac:dyDescent="0.25">
      <c r="A69">
        <v>410</v>
      </c>
      <c r="B69" t="s">
        <v>14</v>
      </c>
      <c r="C69" s="32">
        <v>1900</v>
      </c>
      <c r="D69" s="30">
        <v>500</v>
      </c>
      <c r="E69" s="30">
        <v>0</v>
      </c>
      <c r="F69" s="30">
        <v>0</v>
      </c>
      <c r="G69" s="30">
        <v>15300</v>
      </c>
      <c r="H69" s="30">
        <v>0</v>
      </c>
      <c r="I69" s="27">
        <f t="shared" si="5"/>
        <v>15800</v>
      </c>
      <c r="J69" s="25">
        <v>0</v>
      </c>
      <c r="K69" s="25">
        <v>0</v>
      </c>
      <c r="L69" s="135">
        <f t="shared" si="6"/>
        <v>0</v>
      </c>
      <c r="M69" s="36">
        <v>0</v>
      </c>
      <c r="N69" s="36">
        <v>0</v>
      </c>
      <c r="O69" s="37">
        <v>0</v>
      </c>
      <c r="P69" s="35">
        <f t="shared" si="4"/>
        <v>0</v>
      </c>
    </row>
    <row r="70" spans="1:16" x14ac:dyDescent="0.25">
      <c r="A70">
        <v>417</v>
      </c>
      <c r="B70" t="s">
        <v>253</v>
      </c>
      <c r="C70" s="32">
        <v>700</v>
      </c>
      <c r="D70" s="30">
        <v>500</v>
      </c>
      <c r="E70" s="30">
        <v>0</v>
      </c>
      <c r="F70" s="30">
        <v>0</v>
      </c>
      <c r="G70" s="30">
        <v>10400</v>
      </c>
      <c r="H70" s="30">
        <v>200</v>
      </c>
      <c r="I70" s="27">
        <f t="shared" si="5"/>
        <v>11100</v>
      </c>
      <c r="J70" s="25">
        <v>0</v>
      </c>
      <c r="K70" s="25">
        <v>0</v>
      </c>
      <c r="L70" s="135">
        <f t="shared" si="6"/>
        <v>0</v>
      </c>
      <c r="M70" s="36">
        <v>0</v>
      </c>
      <c r="N70" s="36">
        <v>0</v>
      </c>
      <c r="O70" s="37">
        <v>0</v>
      </c>
      <c r="P70" s="35">
        <f t="shared" si="4"/>
        <v>0</v>
      </c>
    </row>
    <row r="71" spans="1:16" x14ac:dyDescent="0.25">
      <c r="A71">
        <v>418</v>
      </c>
      <c r="B71" t="s">
        <v>254</v>
      </c>
      <c r="C71" s="32">
        <v>23800</v>
      </c>
      <c r="D71" s="30">
        <v>8700</v>
      </c>
      <c r="E71" s="30">
        <v>0</v>
      </c>
      <c r="F71" s="30">
        <v>0</v>
      </c>
      <c r="G71" s="30">
        <v>43600</v>
      </c>
      <c r="H71" s="30">
        <v>200</v>
      </c>
      <c r="I71" s="27">
        <f t="shared" si="5"/>
        <v>52500</v>
      </c>
      <c r="J71" s="25">
        <v>0</v>
      </c>
      <c r="K71" s="25">
        <v>300</v>
      </c>
      <c r="L71" s="135">
        <f t="shared" si="6"/>
        <v>300</v>
      </c>
      <c r="M71" s="36">
        <v>0</v>
      </c>
      <c r="N71" s="36">
        <v>0</v>
      </c>
      <c r="O71" s="37">
        <v>0</v>
      </c>
      <c r="P71" s="35">
        <f t="shared" si="4"/>
        <v>0</v>
      </c>
    </row>
    <row r="72" spans="1:16" x14ac:dyDescent="0.25">
      <c r="A72">
        <v>419</v>
      </c>
      <c r="B72" t="s">
        <v>255</v>
      </c>
      <c r="C72" s="32">
        <v>42900</v>
      </c>
      <c r="D72" s="30">
        <v>11200</v>
      </c>
      <c r="E72" s="30">
        <v>0</v>
      </c>
      <c r="F72" s="30">
        <v>0</v>
      </c>
      <c r="G72" s="30">
        <v>36400</v>
      </c>
      <c r="H72" s="30">
        <v>1600</v>
      </c>
      <c r="I72" s="27">
        <f t="shared" si="5"/>
        <v>49200</v>
      </c>
      <c r="J72" s="25">
        <v>0</v>
      </c>
      <c r="K72" s="25">
        <v>700</v>
      </c>
      <c r="L72" s="135">
        <f t="shared" si="6"/>
        <v>700</v>
      </c>
      <c r="M72" s="36">
        <v>0</v>
      </c>
      <c r="N72" s="36">
        <v>100</v>
      </c>
      <c r="O72" s="37">
        <v>0</v>
      </c>
      <c r="P72" s="35">
        <f t="shared" si="4"/>
        <v>100</v>
      </c>
    </row>
    <row r="73" spans="1:16" x14ac:dyDescent="0.25">
      <c r="A73">
        <v>420</v>
      </c>
      <c r="B73" t="s">
        <v>256</v>
      </c>
      <c r="C73" s="32">
        <v>160400</v>
      </c>
      <c r="D73" s="30">
        <v>26000</v>
      </c>
      <c r="E73" s="30">
        <v>15500</v>
      </c>
      <c r="F73" s="30">
        <v>0</v>
      </c>
      <c r="G73" s="30">
        <v>718600</v>
      </c>
      <c r="H73" s="30">
        <v>2300</v>
      </c>
      <c r="I73" s="27">
        <f t="shared" si="5"/>
        <v>762400</v>
      </c>
      <c r="J73" s="25">
        <v>0</v>
      </c>
      <c r="K73" s="25">
        <v>0</v>
      </c>
      <c r="L73" s="135">
        <f t="shared" si="6"/>
        <v>0</v>
      </c>
      <c r="M73" s="36">
        <v>0</v>
      </c>
      <c r="N73" s="36">
        <v>0</v>
      </c>
      <c r="O73" s="37">
        <v>0</v>
      </c>
      <c r="P73" s="35">
        <f t="shared" si="4"/>
        <v>0</v>
      </c>
    </row>
    <row r="74" spans="1:16" x14ac:dyDescent="0.25">
      <c r="A74">
        <v>430</v>
      </c>
      <c r="B74" t="s">
        <v>257</v>
      </c>
      <c r="C74" s="32">
        <v>8200</v>
      </c>
      <c r="D74" s="30">
        <v>22600</v>
      </c>
      <c r="E74" s="30">
        <v>0</v>
      </c>
      <c r="F74" s="30">
        <v>0</v>
      </c>
      <c r="G74" s="30">
        <v>119600</v>
      </c>
      <c r="H74" s="30">
        <v>4100</v>
      </c>
      <c r="I74" s="27">
        <f t="shared" si="5"/>
        <v>146300</v>
      </c>
      <c r="J74" s="25">
        <v>0</v>
      </c>
      <c r="K74" s="25">
        <v>4700</v>
      </c>
      <c r="L74" s="135">
        <f t="shared" si="6"/>
        <v>4700</v>
      </c>
      <c r="M74" s="36">
        <v>8500</v>
      </c>
      <c r="N74" s="36">
        <v>100</v>
      </c>
      <c r="O74" s="37">
        <v>0</v>
      </c>
      <c r="P74" s="35">
        <f t="shared" si="4"/>
        <v>8600</v>
      </c>
    </row>
    <row r="75" spans="1:16" x14ac:dyDescent="0.25">
      <c r="A75">
        <v>440</v>
      </c>
      <c r="B75" t="s">
        <v>15</v>
      </c>
      <c r="C75" s="32">
        <v>9600</v>
      </c>
      <c r="D75" s="30">
        <v>105100</v>
      </c>
      <c r="E75" s="30">
        <v>11400</v>
      </c>
      <c r="F75" s="30">
        <v>0</v>
      </c>
      <c r="G75" s="30">
        <v>468700</v>
      </c>
      <c r="H75" s="30">
        <v>1400</v>
      </c>
      <c r="I75" s="27">
        <f t="shared" si="5"/>
        <v>586600</v>
      </c>
      <c r="J75" s="25">
        <v>0</v>
      </c>
      <c r="K75" s="25">
        <v>4300</v>
      </c>
      <c r="L75" s="135">
        <f t="shared" si="6"/>
        <v>4300</v>
      </c>
      <c r="M75" s="36">
        <v>0</v>
      </c>
      <c r="N75" s="36">
        <v>0</v>
      </c>
      <c r="O75" s="37">
        <v>0</v>
      </c>
      <c r="P75" s="35">
        <f t="shared" si="4"/>
        <v>0</v>
      </c>
    </row>
    <row r="76" spans="1:16" x14ac:dyDescent="0.25">
      <c r="A76">
        <v>446</v>
      </c>
      <c r="B76" t="s">
        <v>258</v>
      </c>
      <c r="C76" s="32">
        <v>2600</v>
      </c>
      <c r="D76" s="30">
        <v>1000</v>
      </c>
      <c r="E76" s="30">
        <v>0</v>
      </c>
      <c r="F76" s="30">
        <v>1000</v>
      </c>
      <c r="G76" s="30">
        <v>52300</v>
      </c>
      <c r="H76" s="30">
        <v>0</v>
      </c>
      <c r="I76" s="27">
        <f t="shared" si="5"/>
        <v>54300</v>
      </c>
      <c r="J76" s="25">
        <v>0</v>
      </c>
      <c r="K76" s="25">
        <v>0</v>
      </c>
      <c r="L76" s="135">
        <f t="shared" si="6"/>
        <v>0</v>
      </c>
      <c r="M76" s="36">
        <v>0</v>
      </c>
      <c r="N76" s="36">
        <v>0</v>
      </c>
      <c r="O76" s="37">
        <v>0</v>
      </c>
      <c r="P76" s="35">
        <f t="shared" si="4"/>
        <v>0</v>
      </c>
    </row>
    <row r="77" spans="1:16" x14ac:dyDescent="0.25">
      <c r="A77">
        <v>449</v>
      </c>
      <c r="B77" t="s">
        <v>259</v>
      </c>
      <c r="C77" s="32">
        <v>9200</v>
      </c>
      <c r="D77" s="30">
        <v>1100</v>
      </c>
      <c r="E77" s="30">
        <v>0</v>
      </c>
      <c r="F77" s="30">
        <v>0</v>
      </c>
      <c r="G77" s="30">
        <v>80200</v>
      </c>
      <c r="H77" s="30">
        <v>200</v>
      </c>
      <c r="I77" s="27">
        <f t="shared" si="5"/>
        <v>81500</v>
      </c>
      <c r="J77" s="25">
        <v>0</v>
      </c>
      <c r="K77" s="25">
        <v>0</v>
      </c>
      <c r="L77" s="135">
        <f t="shared" si="6"/>
        <v>0</v>
      </c>
      <c r="M77" s="36">
        <v>0</v>
      </c>
      <c r="N77" s="36">
        <v>0</v>
      </c>
      <c r="O77" s="37">
        <v>0</v>
      </c>
      <c r="P77" s="35">
        <f t="shared" si="4"/>
        <v>0</v>
      </c>
    </row>
    <row r="78" spans="1:16" x14ac:dyDescent="0.25">
      <c r="A78">
        <v>460</v>
      </c>
      <c r="B78" t="s">
        <v>260</v>
      </c>
      <c r="C78" s="32">
        <v>121100</v>
      </c>
      <c r="D78" s="30">
        <v>267200</v>
      </c>
      <c r="E78" s="30">
        <v>0</v>
      </c>
      <c r="F78" s="30">
        <v>0</v>
      </c>
      <c r="G78" s="30">
        <v>84500</v>
      </c>
      <c r="H78" s="30">
        <v>182300</v>
      </c>
      <c r="I78" s="27">
        <f t="shared" si="5"/>
        <v>534000</v>
      </c>
      <c r="J78" s="25">
        <v>0</v>
      </c>
      <c r="K78" s="25">
        <v>7000</v>
      </c>
      <c r="L78" s="135">
        <f t="shared" si="6"/>
        <v>7000</v>
      </c>
      <c r="M78" s="36">
        <v>150400</v>
      </c>
      <c r="N78" s="36">
        <v>100</v>
      </c>
      <c r="O78" s="37">
        <v>500</v>
      </c>
      <c r="P78" s="35">
        <f t="shared" si="4"/>
        <v>151000</v>
      </c>
    </row>
    <row r="79" spans="1:16" x14ac:dyDescent="0.25">
      <c r="A79">
        <v>464</v>
      </c>
      <c r="B79" t="s">
        <v>16</v>
      </c>
      <c r="C79" s="32">
        <v>400</v>
      </c>
      <c r="D79" s="30">
        <v>500</v>
      </c>
      <c r="E79" s="30">
        <v>0</v>
      </c>
      <c r="F79" s="30">
        <v>0</v>
      </c>
      <c r="G79" s="30">
        <v>3600</v>
      </c>
      <c r="H79" s="30">
        <v>0</v>
      </c>
      <c r="I79" s="27">
        <f t="shared" si="5"/>
        <v>4100</v>
      </c>
      <c r="J79" s="25">
        <v>0</v>
      </c>
      <c r="K79" s="25">
        <v>0</v>
      </c>
      <c r="L79" s="135">
        <f t="shared" si="6"/>
        <v>0</v>
      </c>
      <c r="M79" s="36">
        <v>0</v>
      </c>
      <c r="N79" s="36">
        <v>0</v>
      </c>
      <c r="O79" s="37">
        <v>0</v>
      </c>
      <c r="P79" s="35">
        <f t="shared" si="4"/>
        <v>0</v>
      </c>
    </row>
    <row r="80" spans="1:16" x14ac:dyDescent="0.25">
      <c r="A80">
        <v>465</v>
      </c>
      <c r="B80" t="s">
        <v>261</v>
      </c>
      <c r="C80" s="32">
        <v>2700</v>
      </c>
      <c r="D80" s="30">
        <v>2100</v>
      </c>
      <c r="E80" s="30">
        <v>4900</v>
      </c>
      <c r="F80" s="30">
        <v>0</v>
      </c>
      <c r="G80" s="30">
        <v>77800</v>
      </c>
      <c r="H80" s="30">
        <v>0</v>
      </c>
      <c r="I80" s="27">
        <f t="shared" si="5"/>
        <v>84800</v>
      </c>
      <c r="J80" s="25">
        <v>0</v>
      </c>
      <c r="K80" s="25">
        <v>0</v>
      </c>
      <c r="L80" s="135">
        <f t="shared" si="6"/>
        <v>0</v>
      </c>
      <c r="M80" s="36">
        <v>0</v>
      </c>
      <c r="N80" s="36">
        <v>0</v>
      </c>
      <c r="O80" s="37">
        <v>0</v>
      </c>
      <c r="P80" s="35">
        <f t="shared" si="4"/>
        <v>0</v>
      </c>
    </row>
    <row r="81" spans="1:16" x14ac:dyDescent="0.25">
      <c r="A81">
        <v>469</v>
      </c>
      <c r="B81" t="s">
        <v>262</v>
      </c>
      <c r="C81" s="32">
        <v>1200</v>
      </c>
      <c r="D81" s="30">
        <v>46500</v>
      </c>
      <c r="E81" s="30">
        <v>0</v>
      </c>
      <c r="F81" s="30">
        <v>0</v>
      </c>
      <c r="G81" s="30">
        <v>633400</v>
      </c>
      <c r="H81" s="30">
        <v>200</v>
      </c>
      <c r="I81" s="27">
        <f t="shared" si="5"/>
        <v>680100</v>
      </c>
      <c r="J81" s="25">
        <v>0</v>
      </c>
      <c r="K81" s="25">
        <v>0</v>
      </c>
      <c r="L81" s="135">
        <f t="shared" si="6"/>
        <v>0</v>
      </c>
      <c r="M81" s="36">
        <v>0</v>
      </c>
      <c r="N81" s="36">
        <v>0</v>
      </c>
      <c r="O81" s="37">
        <v>0</v>
      </c>
      <c r="P81" s="35">
        <f t="shared" si="4"/>
        <v>0</v>
      </c>
    </row>
    <row r="82" spans="1:16" x14ac:dyDescent="0.25">
      <c r="A82">
        <v>479</v>
      </c>
      <c r="B82" t="s">
        <v>263</v>
      </c>
      <c r="C82" s="32">
        <v>200</v>
      </c>
      <c r="D82" s="30">
        <v>500</v>
      </c>
      <c r="E82" s="30">
        <v>0</v>
      </c>
      <c r="F82" s="30">
        <v>0</v>
      </c>
      <c r="G82" s="30">
        <v>1400</v>
      </c>
      <c r="H82" s="30">
        <v>0</v>
      </c>
      <c r="I82" s="27">
        <f t="shared" si="5"/>
        <v>1900</v>
      </c>
      <c r="J82" s="25">
        <v>0</v>
      </c>
      <c r="K82" s="25">
        <v>0</v>
      </c>
      <c r="L82" s="135">
        <f t="shared" si="6"/>
        <v>0</v>
      </c>
      <c r="M82" s="36">
        <v>0</v>
      </c>
      <c r="N82" s="36">
        <v>0</v>
      </c>
      <c r="O82" s="37">
        <v>0</v>
      </c>
      <c r="P82" s="35">
        <f t="shared" si="4"/>
        <v>0</v>
      </c>
    </row>
    <row r="83" spans="1:16" x14ac:dyDescent="0.25">
      <c r="A83">
        <v>495</v>
      </c>
      <c r="B83" t="s">
        <v>264</v>
      </c>
      <c r="C83" s="32">
        <v>1900</v>
      </c>
      <c r="D83" s="30">
        <v>3500</v>
      </c>
      <c r="E83" s="30">
        <v>3300</v>
      </c>
      <c r="F83" s="30">
        <v>0</v>
      </c>
      <c r="G83" s="30">
        <v>130600</v>
      </c>
      <c r="H83" s="30">
        <v>400</v>
      </c>
      <c r="I83" s="27">
        <f t="shared" si="5"/>
        <v>137800</v>
      </c>
      <c r="J83" s="25">
        <v>0</v>
      </c>
      <c r="K83" s="25">
        <v>1100</v>
      </c>
      <c r="L83" s="135">
        <f t="shared" si="6"/>
        <v>1100</v>
      </c>
      <c r="M83" s="36">
        <v>82600</v>
      </c>
      <c r="N83" s="36">
        <v>100</v>
      </c>
      <c r="O83" s="37">
        <v>300</v>
      </c>
      <c r="P83" s="35">
        <f t="shared" si="4"/>
        <v>83000</v>
      </c>
    </row>
    <row r="84" spans="1:16" x14ac:dyDescent="0.25">
      <c r="A84">
        <v>505</v>
      </c>
      <c r="B84" t="s">
        <v>265</v>
      </c>
      <c r="C84" s="32">
        <v>225800</v>
      </c>
      <c r="D84" s="30">
        <v>50100</v>
      </c>
      <c r="E84" s="30">
        <v>0</v>
      </c>
      <c r="F84" s="30">
        <v>0</v>
      </c>
      <c r="G84" s="30">
        <v>644600</v>
      </c>
      <c r="H84" s="30">
        <v>1600</v>
      </c>
      <c r="I84" s="27">
        <f t="shared" si="5"/>
        <v>696300</v>
      </c>
      <c r="J84" s="25">
        <v>0</v>
      </c>
      <c r="K84" s="25">
        <v>5100</v>
      </c>
      <c r="L84" s="135">
        <f t="shared" si="6"/>
        <v>5100</v>
      </c>
      <c r="M84" s="36">
        <v>783200</v>
      </c>
      <c r="N84" s="36">
        <v>70000</v>
      </c>
      <c r="O84" s="37">
        <v>8500</v>
      </c>
      <c r="P84" s="35">
        <f t="shared" si="4"/>
        <v>861700</v>
      </c>
    </row>
    <row r="85" spans="1:16" x14ac:dyDescent="0.25">
      <c r="A85">
        <v>508</v>
      </c>
      <c r="B85" t="s">
        <v>266</v>
      </c>
      <c r="C85" s="32">
        <v>151900</v>
      </c>
      <c r="D85" s="30">
        <v>65600</v>
      </c>
      <c r="E85" s="30">
        <v>26000</v>
      </c>
      <c r="F85" s="30">
        <v>0</v>
      </c>
      <c r="G85" s="30">
        <v>498300</v>
      </c>
      <c r="H85" s="30">
        <v>159800</v>
      </c>
      <c r="I85" s="27">
        <f t="shared" si="5"/>
        <v>749700</v>
      </c>
      <c r="J85" s="25">
        <v>0</v>
      </c>
      <c r="K85" s="25">
        <v>30000</v>
      </c>
      <c r="L85" s="135">
        <f t="shared" si="6"/>
        <v>30000</v>
      </c>
      <c r="M85" s="36">
        <v>0</v>
      </c>
      <c r="N85" s="36">
        <v>0</v>
      </c>
      <c r="O85" s="37">
        <v>0</v>
      </c>
      <c r="P85" s="35">
        <f t="shared" si="4"/>
        <v>0</v>
      </c>
    </row>
    <row r="86" spans="1:16" x14ac:dyDescent="0.25">
      <c r="A86">
        <v>516</v>
      </c>
      <c r="B86" t="s">
        <v>267</v>
      </c>
      <c r="C86" s="32">
        <v>261000</v>
      </c>
      <c r="D86" s="30">
        <v>31100</v>
      </c>
      <c r="E86" s="30">
        <v>67300</v>
      </c>
      <c r="F86" s="30">
        <v>0</v>
      </c>
      <c r="G86" s="30">
        <v>418300</v>
      </c>
      <c r="H86" s="30">
        <v>193300</v>
      </c>
      <c r="I86" s="27">
        <f t="shared" si="5"/>
        <v>710000</v>
      </c>
      <c r="J86" s="25">
        <v>0</v>
      </c>
      <c r="K86" s="25">
        <v>59700</v>
      </c>
      <c r="L86" s="135">
        <f t="shared" si="6"/>
        <v>59700</v>
      </c>
      <c r="M86" s="36">
        <v>43800</v>
      </c>
      <c r="N86" s="36">
        <v>0</v>
      </c>
      <c r="O86" s="37">
        <v>0</v>
      </c>
      <c r="P86" s="35">
        <f t="shared" si="4"/>
        <v>43800</v>
      </c>
    </row>
    <row r="87" spans="1:16" x14ac:dyDescent="0.25">
      <c r="A87">
        <v>521</v>
      </c>
      <c r="B87" t="s">
        <v>268</v>
      </c>
      <c r="C87" s="32">
        <v>709600</v>
      </c>
      <c r="D87" s="30">
        <v>104900</v>
      </c>
      <c r="E87" s="30">
        <v>64100</v>
      </c>
      <c r="F87" s="30">
        <v>0</v>
      </c>
      <c r="G87" s="30">
        <v>343400</v>
      </c>
      <c r="H87" s="30">
        <v>35400</v>
      </c>
      <c r="I87" s="27">
        <f t="shared" si="5"/>
        <v>547800</v>
      </c>
      <c r="J87" s="25">
        <v>0</v>
      </c>
      <c r="K87" s="25">
        <v>122600</v>
      </c>
      <c r="L87" s="135">
        <f t="shared" si="6"/>
        <v>122600</v>
      </c>
      <c r="M87" s="36">
        <v>230800</v>
      </c>
      <c r="N87" s="36">
        <v>100</v>
      </c>
      <c r="O87" s="37">
        <v>0</v>
      </c>
      <c r="P87" s="35">
        <f t="shared" si="4"/>
        <v>230900</v>
      </c>
    </row>
    <row r="88" spans="1:16" x14ac:dyDescent="0.25">
      <c r="A88">
        <v>539</v>
      </c>
      <c r="B88" t="s">
        <v>269</v>
      </c>
      <c r="C88" s="32">
        <v>67600</v>
      </c>
      <c r="D88" s="30">
        <v>8000</v>
      </c>
      <c r="E88" s="30">
        <v>0</v>
      </c>
      <c r="F88" s="30">
        <v>0</v>
      </c>
      <c r="G88" s="30">
        <v>103400</v>
      </c>
      <c r="H88" s="30">
        <v>2700</v>
      </c>
      <c r="I88" s="27">
        <f t="shared" si="5"/>
        <v>114100</v>
      </c>
      <c r="J88" s="25">
        <v>0</v>
      </c>
      <c r="K88" s="25">
        <v>8600</v>
      </c>
      <c r="L88" s="135">
        <f t="shared" si="6"/>
        <v>8600</v>
      </c>
      <c r="M88" s="36">
        <v>13700</v>
      </c>
      <c r="N88" s="36">
        <v>100</v>
      </c>
      <c r="O88" s="37">
        <v>800</v>
      </c>
      <c r="P88" s="35">
        <f t="shared" si="4"/>
        <v>14600</v>
      </c>
    </row>
    <row r="89" spans="1:16" x14ac:dyDescent="0.25">
      <c r="A89">
        <v>550</v>
      </c>
      <c r="B89" t="s">
        <v>270</v>
      </c>
      <c r="C89" s="32">
        <v>190500</v>
      </c>
      <c r="D89" s="30">
        <v>14000</v>
      </c>
      <c r="E89" s="30">
        <v>0</v>
      </c>
      <c r="F89" s="30">
        <v>0</v>
      </c>
      <c r="G89" s="30">
        <v>184000</v>
      </c>
      <c r="H89" s="30">
        <v>400</v>
      </c>
      <c r="I89" s="27">
        <f t="shared" si="5"/>
        <v>198400</v>
      </c>
      <c r="J89" s="25">
        <v>0</v>
      </c>
      <c r="K89" s="25">
        <v>0</v>
      </c>
      <c r="L89" s="135">
        <f t="shared" si="6"/>
        <v>0</v>
      </c>
      <c r="M89" s="36">
        <v>0</v>
      </c>
      <c r="N89" s="36">
        <v>0</v>
      </c>
      <c r="O89" s="37">
        <v>0</v>
      </c>
      <c r="P89" s="35">
        <f t="shared" si="4"/>
        <v>0</v>
      </c>
    </row>
    <row r="90" spans="1:16" x14ac:dyDescent="0.25">
      <c r="A90">
        <v>601</v>
      </c>
      <c r="B90" t="s">
        <v>643</v>
      </c>
      <c r="C90" s="32">
        <v>200</v>
      </c>
      <c r="D90" s="30">
        <v>500</v>
      </c>
      <c r="E90" s="30">
        <v>0</v>
      </c>
      <c r="F90" s="30">
        <v>0</v>
      </c>
      <c r="G90" s="30">
        <v>900</v>
      </c>
      <c r="H90" s="30">
        <v>0</v>
      </c>
      <c r="I90" s="27">
        <f t="shared" si="5"/>
        <v>1400</v>
      </c>
      <c r="J90" s="25">
        <v>0</v>
      </c>
      <c r="K90" s="25">
        <v>0</v>
      </c>
      <c r="L90" s="135">
        <f t="shared" si="6"/>
        <v>0</v>
      </c>
      <c r="M90" s="36">
        <v>0</v>
      </c>
      <c r="N90" s="36">
        <v>0</v>
      </c>
      <c r="O90" s="37">
        <v>0</v>
      </c>
      <c r="P90" s="35">
        <f t="shared" si="4"/>
        <v>0</v>
      </c>
    </row>
    <row r="91" spans="1:16" x14ac:dyDescent="0.25">
      <c r="A91">
        <v>603</v>
      </c>
      <c r="B91" t="s">
        <v>271</v>
      </c>
      <c r="C91" s="32">
        <v>500</v>
      </c>
      <c r="D91" s="30">
        <v>500</v>
      </c>
      <c r="E91" s="30">
        <v>0</v>
      </c>
      <c r="F91" s="30">
        <v>0</v>
      </c>
      <c r="G91" s="30">
        <v>21700</v>
      </c>
      <c r="H91" s="30">
        <v>0</v>
      </c>
      <c r="I91" s="27">
        <f t="shared" si="5"/>
        <v>22200</v>
      </c>
      <c r="J91" s="25">
        <v>0</v>
      </c>
      <c r="K91" s="25">
        <v>0</v>
      </c>
      <c r="L91" s="135">
        <f t="shared" si="6"/>
        <v>0</v>
      </c>
      <c r="M91" s="36">
        <v>0</v>
      </c>
      <c r="N91" s="36">
        <v>100</v>
      </c>
      <c r="O91" s="37">
        <v>0</v>
      </c>
      <c r="P91" s="35">
        <f t="shared" si="4"/>
        <v>100</v>
      </c>
    </row>
    <row r="92" spans="1:16" x14ac:dyDescent="0.25">
      <c r="A92">
        <v>604</v>
      </c>
      <c r="B92" t="s">
        <v>272</v>
      </c>
      <c r="C92" s="32">
        <v>800</v>
      </c>
      <c r="D92" s="30">
        <v>1000</v>
      </c>
      <c r="E92" s="30">
        <v>0</v>
      </c>
      <c r="F92" s="30">
        <v>0</v>
      </c>
      <c r="G92" s="30">
        <v>7200</v>
      </c>
      <c r="H92" s="30">
        <v>0</v>
      </c>
      <c r="I92" s="27">
        <f t="shared" si="5"/>
        <v>8200</v>
      </c>
      <c r="J92" s="25">
        <v>0</v>
      </c>
      <c r="K92" s="25">
        <v>0</v>
      </c>
      <c r="L92" s="135">
        <f t="shared" si="6"/>
        <v>0</v>
      </c>
      <c r="M92" s="36">
        <v>0</v>
      </c>
      <c r="N92" s="36">
        <v>0</v>
      </c>
      <c r="O92" s="37">
        <v>0</v>
      </c>
      <c r="P92" s="35">
        <f t="shared" si="4"/>
        <v>0</v>
      </c>
    </row>
    <row r="93" spans="1:16" x14ac:dyDescent="0.25">
      <c r="A93">
        <v>605</v>
      </c>
      <c r="B93" t="s">
        <v>273</v>
      </c>
      <c r="C93" s="32">
        <v>200</v>
      </c>
      <c r="D93" s="30">
        <v>500</v>
      </c>
      <c r="E93" s="30">
        <v>0</v>
      </c>
      <c r="F93" s="30">
        <v>0</v>
      </c>
      <c r="G93" s="30">
        <v>12200</v>
      </c>
      <c r="H93" s="30">
        <v>0</v>
      </c>
      <c r="I93" s="27">
        <f t="shared" si="5"/>
        <v>12700</v>
      </c>
      <c r="J93" s="25">
        <v>0</v>
      </c>
      <c r="K93" s="25">
        <v>0</v>
      </c>
      <c r="L93" s="135">
        <f t="shared" si="6"/>
        <v>0</v>
      </c>
      <c r="M93" s="36">
        <v>0</v>
      </c>
      <c r="N93" s="36">
        <v>100</v>
      </c>
      <c r="O93" s="37">
        <v>0</v>
      </c>
      <c r="P93" s="35">
        <f t="shared" si="4"/>
        <v>100</v>
      </c>
    </row>
    <row r="94" spans="1:16" x14ac:dyDescent="0.25">
      <c r="A94">
        <v>606</v>
      </c>
      <c r="B94" t="s">
        <v>274</v>
      </c>
      <c r="C94" s="32">
        <v>14500</v>
      </c>
      <c r="D94" s="30">
        <v>5300</v>
      </c>
      <c r="E94" s="30">
        <v>0</v>
      </c>
      <c r="F94" s="30">
        <v>0</v>
      </c>
      <c r="G94" s="30">
        <v>40800</v>
      </c>
      <c r="H94" s="30">
        <v>100</v>
      </c>
      <c r="I94" s="27">
        <f t="shared" si="5"/>
        <v>46200</v>
      </c>
      <c r="J94" s="25">
        <v>0</v>
      </c>
      <c r="K94" s="25">
        <v>0</v>
      </c>
      <c r="L94" s="135">
        <f t="shared" si="6"/>
        <v>0</v>
      </c>
      <c r="M94" s="36">
        <v>3900</v>
      </c>
      <c r="N94" s="36">
        <v>0</v>
      </c>
      <c r="O94" s="37">
        <v>0</v>
      </c>
      <c r="P94" s="35">
        <f t="shared" si="4"/>
        <v>3900</v>
      </c>
    </row>
    <row r="95" spans="1:16" x14ac:dyDescent="0.25">
      <c r="A95">
        <v>609</v>
      </c>
      <c r="B95" t="s">
        <v>275</v>
      </c>
      <c r="C95" s="32">
        <v>3300</v>
      </c>
      <c r="D95" s="30">
        <v>1400</v>
      </c>
      <c r="E95" s="30">
        <v>0</v>
      </c>
      <c r="F95" s="30">
        <v>0</v>
      </c>
      <c r="G95" s="30">
        <v>13700</v>
      </c>
      <c r="H95" s="30">
        <v>0</v>
      </c>
      <c r="I95" s="27">
        <f t="shared" si="5"/>
        <v>15100</v>
      </c>
      <c r="J95" s="25">
        <v>0</v>
      </c>
      <c r="K95" s="25">
        <v>0</v>
      </c>
      <c r="L95" s="135">
        <f t="shared" si="6"/>
        <v>0</v>
      </c>
      <c r="M95" s="36">
        <v>0</v>
      </c>
      <c r="N95" s="36">
        <v>0</v>
      </c>
      <c r="O95" s="37">
        <v>0</v>
      </c>
      <c r="P95" s="35">
        <f t="shared" si="4"/>
        <v>0</v>
      </c>
    </row>
    <row r="96" spans="1:16" x14ac:dyDescent="0.25">
      <c r="A96">
        <v>611</v>
      </c>
      <c r="B96" t="s">
        <v>276</v>
      </c>
      <c r="C96" s="32">
        <v>259100</v>
      </c>
      <c r="D96" s="30">
        <v>2304000</v>
      </c>
      <c r="E96" s="30">
        <v>0</v>
      </c>
      <c r="F96" s="30">
        <v>3300</v>
      </c>
      <c r="G96" s="30">
        <v>1233300</v>
      </c>
      <c r="H96" s="30">
        <v>0</v>
      </c>
      <c r="I96" s="27">
        <f t="shared" si="5"/>
        <v>3540600</v>
      </c>
      <c r="J96" s="25">
        <v>0</v>
      </c>
      <c r="K96" s="25">
        <v>0</v>
      </c>
      <c r="L96" s="135">
        <f t="shared" si="6"/>
        <v>0</v>
      </c>
      <c r="M96" s="36">
        <v>0</v>
      </c>
      <c r="N96" s="36">
        <v>0</v>
      </c>
      <c r="O96" s="37">
        <v>0</v>
      </c>
      <c r="P96" s="35">
        <f t="shared" si="4"/>
        <v>0</v>
      </c>
    </row>
    <row r="97" spans="1:16" x14ac:dyDescent="0.25">
      <c r="A97">
        <v>624</v>
      </c>
      <c r="B97" t="s">
        <v>277</v>
      </c>
      <c r="C97" s="32">
        <v>63900</v>
      </c>
      <c r="D97" s="30">
        <v>25900</v>
      </c>
      <c r="E97" s="30">
        <v>0</v>
      </c>
      <c r="F97" s="30">
        <v>0</v>
      </c>
      <c r="G97" s="30">
        <v>509300</v>
      </c>
      <c r="H97" s="30">
        <v>1000</v>
      </c>
      <c r="I97" s="27">
        <f t="shared" si="5"/>
        <v>536200</v>
      </c>
      <c r="J97" s="25">
        <v>0</v>
      </c>
      <c r="K97" s="25">
        <v>0</v>
      </c>
      <c r="L97" s="135">
        <f t="shared" si="6"/>
        <v>0</v>
      </c>
      <c r="M97" s="36">
        <v>100</v>
      </c>
      <c r="N97" s="36">
        <v>0</v>
      </c>
      <c r="O97" s="37">
        <v>0</v>
      </c>
      <c r="P97" s="35">
        <f t="shared" si="4"/>
        <v>100</v>
      </c>
    </row>
    <row r="98" spans="1:16" x14ac:dyDescent="0.25">
      <c r="A98">
        <v>630</v>
      </c>
      <c r="B98" t="s">
        <v>278</v>
      </c>
      <c r="C98" s="32">
        <v>436700</v>
      </c>
      <c r="D98" s="30">
        <v>4021100</v>
      </c>
      <c r="E98" s="30">
        <v>0</v>
      </c>
      <c r="F98" s="30">
        <v>4100</v>
      </c>
      <c r="G98" s="30">
        <v>2306800</v>
      </c>
      <c r="H98" s="30">
        <v>600</v>
      </c>
      <c r="I98" s="27">
        <f t="shared" si="5"/>
        <v>6332600</v>
      </c>
      <c r="J98" s="25">
        <v>0</v>
      </c>
      <c r="K98" s="25">
        <v>1500</v>
      </c>
      <c r="L98" s="135">
        <f t="shared" si="6"/>
        <v>1500</v>
      </c>
      <c r="M98" s="36">
        <v>1100</v>
      </c>
      <c r="N98" s="36">
        <v>100</v>
      </c>
      <c r="O98" s="37">
        <v>2300</v>
      </c>
      <c r="P98" s="35">
        <f t="shared" si="4"/>
        <v>3500</v>
      </c>
    </row>
    <row r="99" spans="1:16" x14ac:dyDescent="0.25">
      <c r="A99">
        <v>631</v>
      </c>
      <c r="B99" t="s">
        <v>279</v>
      </c>
      <c r="C99" s="32">
        <v>137400</v>
      </c>
      <c r="D99" s="30">
        <v>104600</v>
      </c>
      <c r="E99" s="30">
        <v>0</v>
      </c>
      <c r="F99" s="30">
        <v>0</v>
      </c>
      <c r="G99" s="30">
        <v>293000</v>
      </c>
      <c r="H99" s="30">
        <v>700</v>
      </c>
      <c r="I99" s="27">
        <f t="shared" si="5"/>
        <v>398300</v>
      </c>
      <c r="J99" s="25">
        <v>0</v>
      </c>
      <c r="K99" s="25">
        <v>700</v>
      </c>
      <c r="L99" s="135">
        <f t="shared" si="6"/>
        <v>700</v>
      </c>
      <c r="M99" s="36">
        <v>0</v>
      </c>
      <c r="N99" s="36">
        <v>100</v>
      </c>
      <c r="O99" s="37">
        <v>0</v>
      </c>
      <c r="P99" s="35">
        <f t="shared" ref="P99:P130" si="7">SUM(M99:O99)</f>
        <v>100</v>
      </c>
    </row>
    <row r="100" spans="1:16" x14ac:dyDescent="0.25">
      <c r="A100">
        <v>632</v>
      </c>
      <c r="B100" t="s">
        <v>280</v>
      </c>
      <c r="C100" s="32">
        <v>179900</v>
      </c>
      <c r="D100" s="30">
        <v>4300</v>
      </c>
      <c r="E100" s="30">
        <v>0</v>
      </c>
      <c r="F100" s="30">
        <v>0</v>
      </c>
      <c r="G100" s="30">
        <v>316000</v>
      </c>
      <c r="H100" s="30">
        <v>0</v>
      </c>
      <c r="I100" s="27">
        <f t="shared" si="5"/>
        <v>320300</v>
      </c>
      <c r="J100" s="25">
        <v>0</v>
      </c>
      <c r="K100" s="25">
        <v>0</v>
      </c>
      <c r="L100" s="135">
        <f t="shared" si="6"/>
        <v>0</v>
      </c>
      <c r="M100" s="36">
        <v>1300</v>
      </c>
      <c r="N100" s="36">
        <v>100</v>
      </c>
      <c r="O100" s="37">
        <v>300</v>
      </c>
      <c r="P100" s="35">
        <f t="shared" si="7"/>
        <v>1700</v>
      </c>
    </row>
    <row r="101" spans="1:16" x14ac:dyDescent="0.25">
      <c r="A101">
        <v>644</v>
      </c>
      <c r="B101" t="s">
        <v>281</v>
      </c>
      <c r="C101" s="32">
        <v>100200</v>
      </c>
      <c r="D101" s="30">
        <v>25400</v>
      </c>
      <c r="E101" s="30">
        <v>0</v>
      </c>
      <c r="F101" s="30">
        <v>0</v>
      </c>
      <c r="G101" s="30">
        <v>488500</v>
      </c>
      <c r="H101" s="30">
        <v>35700</v>
      </c>
      <c r="I101" s="27">
        <f t="shared" si="5"/>
        <v>549600</v>
      </c>
      <c r="J101" s="25">
        <v>0</v>
      </c>
      <c r="K101" s="25">
        <v>0</v>
      </c>
      <c r="L101" s="135">
        <f t="shared" si="6"/>
        <v>0</v>
      </c>
      <c r="M101" s="36">
        <v>0</v>
      </c>
      <c r="N101" s="36">
        <v>0</v>
      </c>
      <c r="O101" s="37">
        <v>0</v>
      </c>
      <c r="P101" s="35">
        <f t="shared" si="7"/>
        <v>0</v>
      </c>
    </row>
    <row r="102" spans="1:16" x14ac:dyDescent="0.25">
      <c r="A102">
        <v>645</v>
      </c>
      <c r="B102" t="s">
        <v>282</v>
      </c>
      <c r="C102" s="32">
        <v>700</v>
      </c>
      <c r="D102" s="30">
        <v>700</v>
      </c>
      <c r="E102" s="30">
        <v>0</v>
      </c>
      <c r="F102" s="30">
        <v>0</v>
      </c>
      <c r="G102" s="30">
        <v>6800</v>
      </c>
      <c r="H102" s="30">
        <v>200</v>
      </c>
      <c r="I102" s="27">
        <f t="shared" si="5"/>
        <v>7700</v>
      </c>
      <c r="J102" s="25">
        <v>0</v>
      </c>
      <c r="K102" s="25">
        <v>500</v>
      </c>
      <c r="L102" s="135">
        <f t="shared" si="6"/>
        <v>500</v>
      </c>
      <c r="M102" s="36">
        <v>0</v>
      </c>
      <c r="N102" s="36">
        <v>0</v>
      </c>
      <c r="O102" s="37">
        <v>0</v>
      </c>
      <c r="P102" s="35">
        <f t="shared" si="7"/>
        <v>0</v>
      </c>
    </row>
    <row r="103" spans="1:16" x14ac:dyDescent="0.25">
      <c r="A103">
        <v>647</v>
      </c>
      <c r="B103" t="s">
        <v>283</v>
      </c>
      <c r="C103" s="32">
        <v>14600</v>
      </c>
      <c r="D103" s="30">
        <v>3700</v>
      </c>
      <c r="E103" s="30">
        <v>0</v>
      </c>
      <c r="F103" s="30">
        <v>0</v>
      </c>
      <c r="G103" s="30">
        <v>165100</v>
      </c>
      <c r="H103" s="30">
        <v>200</v>
      </c>
      <c r="I103" s="27">
        <f t="shared" si="5"/>
        <v>169000</v>
      </c>
      <c r="J103" s="25">
        <v>0</v>
      </c>
      <c r="K103" s="25">
        <v>300</v>
      </c>
      <c r="L103" s="135">
        <f t="shared" si="6"/>
        <v>300</v>
      </c>
      <c r="M103" s="36">
        <v>0</v>
      </c>
      <c r="N103" s="36">
        <v>0</v>
      </c>
      <c r="O103" s="37">
        <v>0</v>
      </c>
      <c r="P103" s="35">
        <f t="shared" si="7"/>
        <v>0</v>
      </c>
    </row>
    <row r="104" spans="1:16" x14ac:dyDescent="0.25">
      <c r="A104">
        <v>662</v>
      </c>
      <c r="B104" t="s">
        <v>284</v>
      </c>
      <c r="C104" s="32">
        <v>496800</v>
      </c>
      <c r="D104" s="30">
        <v>233800</v>
      </c>
      <c r="E104" s="30">
        <v>3300</v>
      </c>
      <c r="F104" s="30">
        <v>1137600</v>
      </c>
      <c r="G104" s="30">
        <v>253000</v>
      </c>
      <c r="H104" s="30">
        <v>1000</v>
      </c>
      <c r="I104" s="27">
        <f t="shared" si="5"/>
        <v>1628700</v>
      </c>
      <c r="J104" s="25">
        <v>0</v>
      </c>
      <c r="K104" s="25">
        <v>3100</v>
      </c>
      <c r="L104" s="135">
        <f t="shared" si="6"/>
        <v>3100</v>
      </c>
      <c r="M104" s="36">
        <v>77900</v>
      </c>
      <c r="N104" s="36">
        <v>100</v>
      </c>
      <c r="O104" s="37">
        <v>2300</v>
      </c>
      <c r="P104" s="35">
        <f t="shared" si="7"/>
        <v>80300</v>
      </c>
    </row>
    <row r="105" spans="1:16" x14ac:dyDescent="0.25">
      <c r="A105">
        <v>665</v>
      </c>
      <c r="B105" t="s">
        <v>285</v>
      </c>
      <c r="C105" s="32">
        <v>2382200</v>
      </c>
      <c r="D105" s="30">
        <v>434000</v>
      </c>
      <c r="E105" s="30">
        <v>0</v>
      </c>
      <c r="F105" s="30">
        <v>4268300</v>
      </c>
      <c r="G105" s="30">
        <v>3925900</v>
      </c>
      <c r="H105" s="30">
        <v>10800</v>
      </c>
      <c r="I105" s="27">
        <f t="shared" si="5"/>
        <v>8639000</v>
      </c>
      <c r="J105" s="25">
        <v>0</v>
      </c>
      <c r="K105" s="25">
        <v>13700</v>
      </c>
      <c r="L105" s="135">
        <f t="shared" si="6"/>
        <v>13700</v>
      </c>
      <c r="M105" s="36">
        <v>60900</v>
      </c>
      <c r="N105" s="36">
        <v>0</v>
      </c>
      <c r="O105" s="37">
        <v>21700</v>
      </c>
      <c r="P105" s="35">
        <f t="shared" si="7"/>
        <v>82600</v>
      </c>
    </row>
    <row r="106" spans="1:16" x14ac:dyDescent="0.25">
      <c r="A106">
        <v>667</v>
      </c>
      <c r="B106" t="s">
        <v>286</v>
      </c>
      <c r="C106" s="32">
        <v>54100</v>
      </c>
      <c r="D106" s="30">
        <v>82100</v>
      </c>
      <c r="E106" s="30">
        <v>0</v>
      </c>
      <c r="F106" s="30">
        <v>0</v>
      </c>
      <c r="G106" s="30">
        <v>703900</v>
      </c>
      <c r="H106" s="30">
        <v>600</v>
      </c>
      <c r="I106" s="27">
        <f t="shared" si="5"/>
        <v>786600</v>
      </c>
      <c r="J106" s="25">
        <v>0</v>
      </c>
      <c r="K106" s="25">
        <v>1900</v>
      </c>
      <c r="L106" s="135">
        <f t="shared" si="6"/>
        <v>1900</v>
      </c>
      <c r="M106" s="36">
        <v>0</v>
      </c>
      <c r="N106" s="36">
        <v>0</v>
      </c>
      <c r="O106" s="37">
        <v>0</v>
      </c>
      <c r="P106" s="35">
        <f t="shared" si="7"/>
        <v>0</v>
      </c>
    </row>
    <row r="107" spans="1:16" x14ac:dyDescent="0.25">
      <c r="A107">
        <v>668</v>
      </c>
      <c r="B107" t="s">
        <v>287</v>
      </c>
      <c r="C107" s="32">
        <v>500</v>
      </c>
      <c r="D107" s="30">
        <v>2800</v>
      </c>
      <c r="E107" s="30">
        <v>0</v>
      </c>
      <c r="F107" s="30">
        <v>0</v>
      </c>
      <c r="G107" s="30">
        <v>13900</v>
      </c>
      <c r="H107" s="30">
        <v>0</v>
      </c>
      <c r="I107" s="27">
        <f t="shared" si="5"/>
        <v>16700</v>
      </c>
      <c r="J107" s="25">
        <v>0</v>
      </c>
      <c r="K107" s="25">
        <v>0</v>
      </c>
      <c r="L107" s="135">
        <f t="shared" si="6"/>
        <v>0</v>
      </c>
      <c r="M107" s="36">
        <v>0</v>
      </c>
      <c r="N107" s="36">
        <v>0</v>
      </c>
      <c r="O107" s="37">
        <v>0</v>
      </c>
      <c r="P107" s="35">
        <f t="shared" si="7"/>
        <v>0</v>
      </c>
    </row>
    <row r="108" spans="1:16" x14ac:dyDescent="0.25">
      <c r="A108">
        <v>670</v>
      </c>
      <c r="B108" t="s">
        <v>288</v>
      </c>
      <c r="C108" s="32">
        <v>88600</v>
      </c>
      <c r="D108" s="30">
        <v>2900</v>
      </c>
      <c r="E108" s="30">
        <v>0</v>
      </c>
      <c r="F108" s="30">
        <v>0</v>
      </c>
      <c r="G108" s="30">
        <v>147600</v>
      </c>
      <c r="H108" s="30">
        <v>200</v>
      </c>
      <c r="I108" s="27">
        <f t="shared" si="5"/>
        <v>150700</v>
      </c>
      <c r="J108" s="25">
        <v>0</v>
      </c>
      <c r="K108" s="25">
        <v>500</v>
      </c>
      <c r="L108" s="135">
        <f t="shared" si="6"/>
        <v>500</v>
      </c>
      <c r="M108" s="36">
        <v>0</v>
      </c>
      <c r="N108" s="36">
        <v>200</v>
      </c>
      <c r="O108" s="37">
        <v>0</v>
      </c>
      <c r="P108" s="35">
        <f t="shared" si="7"/>
        <v>200</v>
      </c>
    </row>
    <row r="109" spans="1:16" x14ac:dyDescent="0.25">
      <c r="A109">
        <v>680</v>
      </c>
      <c r="B109" t="s">
        <v>289</v>
      </c>
      <c r="C109" s="32">
        <v>21000</v>
      </c>
      <c r="D109" s="30">
        <v>42900</v>
      </c>
      <c r="E109" s="30">
        <v>0</v>
      </c>
      <c r="F109" s="30">
        <v>0</v>
      </c>
      <c r="G109" s="30">
        <v>164200</v>
      </c>
      <c r="H109" s="30">
        <v>400</v>
      </c>
      <c r="I109" s="27">
        <f t="shared" si="5"/>
        <v>207500</v>
      </c>
      <c r="J109" s="25">
        <v>0</v>
      </c>
      <c r="K109" s="25">
        <v>1100</v>
      </c>
      <c r="L109" s="135">
        <f t="shared" si="6"/>
        <v>1100</v>
      </c>
      <c r="M109" s="36">
        <v>0</v>
      </c>
      <c r="N109" s="36">
        <v>0</v>
      </c>
      <c r="O109" s="37">
        <v>0</v>
      </c>
      <c r="P109" s="35">
        <f t="shared" si="7"/>
        <v>0</v>
      </c>
    </row>
    <row r="110" spans="1:16" x14ac:dyDescent="0.25">
      <c r="A110">
        <v>690</v>
      </c>
      <c r="B110" t="s">
        <v>290</v>
      </c>
      <c r="C110" s="32">
        <v>1071600</v>
      </c>
      <c r="D110" s="30">
        <v>1394100</v>
      </c>
      <c r="E110" s="30">
        <v>0</v>
      </c>
      <c r="F110" s="30">
        <v>4600</v>
      </c>
      <c r="G110" s="30">
        <v>9942700</v>
      </c>
      <c r="H110" s="30">
        <v>192800</v>
      </c>
      <c r="I110" s="27">
        <f t="shared" si="5"/>
        <v>11534200</v>
      </c>
      <c r="J110" s="25">
        <v>0</v>
      </c>
      <c r="K110" s="25">
        <v>2100</v>
      </c>
      <c r="L110" s="135">
        <f t="shared" si="6"/>
        <v>2100</v>
      </c>
      <c r="M110" s="36">
        <v>25100</v>
      </c>
      <c r="N110" s="36">
        <v>0</v>
      </c>
      <c r="O110" s="37">
        <v>0</v>
      </c>
      <c r="P110" s="35">
        <f t="shared" si="7"/>
        <v>25100</v>
      </c>
    </row>
    <row r="111" spans="1:16" x14ac:dyDescent="0.25">
      <c r="A111">
        <v>705</v>
      </c>
      <c r="B111" t="s">
        <v>291</v>
      </c>
      <c r="C111" s="32">
        <v>35300</v>
      </c>
      <c r="D111" s="30">
        <v>10600</v>
      </c>
      <c r="E111" s="30">
        <v>0</v>
      </c>
      <c r="F111" s="30">
        <v>0</v>
      </c>
      <c r="G111" s="30">
        <v>105900</v>
      </c>
      <c r="H111" s="30">
        <v>1200</v>
      </c>
      <c r="I111" s="27">
        <f t="shared" si="5"/>
        <v>117700</v>
      </c>
      <c r="J111" s="25">
        <v>0</v>
      </c>
      <c r="K111" s="25">
        <v>3300</v>
      </c>
      <c r="L111" s="135">
        <f t="shared" si="6"/>
        <v>3300</v>
      </c>
      <c r="M111" s="36">
        <v>434200</v>
      </c>
      <c r="N111" s="36">
        <v>400</v>
      </c>
      <c r="O111" s="37">
        <v>0</v>
      </c>
      <c r="P111" s="35">
        <f t="shared" si="7"/>
        <v>434600</v>
      </c>
    </row>
    <row r="112" spans="1:16" x14ac:dyDescent="0.25">
      <c r="A112">
        <v>760</v>
      </c>
      <c r="B112" t="s">
        <v>292</v>
      </c>
      <c r="C112" s="32">
        <v>400</v>
      </c>
      <c r="D112" s="30">
        <v>500</v>
      </c>
      <c r="E112" s="30">
        <v>0</v>
      </c>
      <c r="F112" s="30">
        <v>0</v>
      </c>
      <c r="G112" s="30">
        <v>98900</v>
      </c>
      <c r="H112" s="30">
        <v>0</v>
      </c>
      <c r="I112" s="27">
        <f t="shared" si="5"/>
        <v>99400</v>
      </c>
      <c r="J112" s="25">
        <v>0</v>
      </c>
      <c r="K112" s="25">
        <v>0</v>
      </c>
      <c r="L112" s="135">
        <f t="shared" si="6"/>
        <v>0</v>
      </c>
      <c r="M112" s="36">
        <v>0</v>
      </c>
      <c r="N112" s="36">
        <v>0</v>
      </c>
      <c r="O112" s="37">
        <v>0</v>
      </c>
      <c r="P112" s="35">
        <f t="shared" si="7"/>
        <v>0</v>
      </c>
    </row>
    <row r="113" spans="1:16" x14ac:dyDescent="0.25">
      <c r="A113">
        <v>770</v>
      </c>
      <c r="B113" t="s">
        <v>17</v>
      </c>
      <c r="C113" s="32">
        <v>2482300</v>
      </c>
      <c r="D113" s="30">
        <v>2535400</v>
      </c>
      <c r="E113" s="30">
        <v>500</v>
      </c>
      <c r="F113" s="30">
        <v>2728200</v>
      </c>
      <c r="G113" s="30">
        <v>15080300</v>
      </c>
      <c r="H113" s="30">
        <v>21200</v>
      </c>
      <c r="I113" s="27">
        <f t="shared" si="5"/>
        <v>20365600</v>
      </c>
      <c r="J113" s="25">
        <v>0</v>
      </c>
      <c r="K113" s="25">
        <v>23400</v>
      </c>
      <c r="L113" s="135">
        <f t="shared" si="6"/>
        <v>23400</v>
      </c>
      <c r="M113" s="36">
        <v>0</v>
      </c>
      <c r="N113" s="36">
        <v>0</v>
      </c>
      <c r="O113" s="37">
        <v>77300</v>
      </c>
      <c r="P113" s="35">
        <f t="shared" si="7"/>
        <v>77300</v>
      </c>
    </row>
    <row r="114" spans="1:16" x14ac:dyDescent="0.25">
      <c r="A114">
        <v>780</v>
      </c>
      <c r="B114" t="s">
        <v>293</v>
      </c>
      <c r="C114" s="32">
        <v>1300</v>
      </c>
      <c r="D114" s="30">
        <v>7700</v>
      </c>
      <c r="E114" s="30">
        <v>0</v>
      </c>
      <c r="F114" s="30">
        <v>0</v>
      </c>
      <c r="G114" s="30">
        <v>42700</v>
      </c>
      <c r="H114" s="30">
        <v>0</v>
      </c>
      <c r="I114" s="27">
        <f t="shared" si="5"/>
        <v>50400</v>
      </c>
      <c r="J114" s="25">
        <v>0</v>
      </c>
      <c r="K114" s="25">
        <v>0</v>
      </c>
      <c r="L114" s="135">
        <f t="shared" si="6"/>
        <v>0</v>
      </c>
      <c r="M114" s="36">
        <v>0</v>
      </c>
      <c r="N114" s="36">
        <v>0</v>
      </c>
      <c r="O114" s="37">
        <v>0</v>
      </c>
      <c r="P114" s="35">
        <f t="shared" si="7"/>
        <v>0</v>
      </c>
    </row>
    <row r="115" spans="1:16" x14ac:dyDescent="0.25">
      <c r="A115">
        <v>790</v>
      </c>
      <c r="B115" t="s">
        <v>294</v>
      </c>
      <c r="C115" s="32">
        <v>1875500</v>
      </c>
      <c r="D115" s="30">
        <v>836200</v>
      </c>
      <c r="E115" s="30">
        <v>5122400</v>
      </c>
      <c r="F115" s="30">
        <v>100</v>
      </c>
      <c r="G115" s="30">
        <v>6107300</v>
      </c>
      <c r="H115" s="30">
        <v>383800</v>
      </c>
      <c r="I115" s="27">
        <f t="shared" si="5"/>
        <v>12449800</v>
      </c>
      <c r="J115" s="25">
        <v>0</v>
      </c>
      <c r="K115" s="25">
        <v>631100</v>
      </c>
      <c r="L115" s="135">
        <f t="shared" si="6"/>
        <v>631100</v>
      </c>
      <c r="M115" s="36">
        <v>15100</v>
      </c>
      <c r="N115" s="36">
        <v>0</v>
      </c>
      <c r="O115" s="37">
        <v>0</v>
      </c>
      <c r="P115" s="35">
        <f t="shared" si="7"/>
        <v>15100</v>
      </c>
    </row>
    <row r="116" spans="1:16" x14ac:dyDescent="0.25">
      <c r="A116">
        <v>795</v>
      </c>
      <c r="B116" t="s">
        <v>295</v>
      </c>
      <c r="C116" s="32">
        <v>20500</v>
      </c>
      <c r="D116" s="30">
        <v>80100</v>
      </c>
      <c r="E116" s="30">
        <v>0</v>
      </c>
      <c r="F116" s="30">
        <v>0</v>
      </c>
      <c r="G116" s="30">
        <v>152300</v>
      </c>
      <c r="H116" s="30">
        <v>8200</v>
      </c>
      <c r="I116" s="27">
        <f t="shared" si="5"/>
        <v>240600</v>
      </c>
      <c r="J116" s="25">
        <v>0</v>
      </c>
      <c r="K116" s="25">
        <v>31700</v>
      </c>
      <c r="L116" s="135">
        <f t="shared" si="6"/>
        <v>31700</v>
      </c>
      <c r="M116" s="36">
        <v>0</v>
      </c>
      <c r="N116" s="36">
        <v>0</v>
      </c>
      <c r="O116" s="37">
        <v>0</v>
      </c>
      <c r="P116" s="35">
        <f t="shared" si="7"/>
        <v>0</v>
      </c>
    </row>
    <row r="117" spans="1:16" x14ac:dyDescent="0.25">
      <c r="A117">
        <v>805</v>
      </c>
      <c r="B117" t="s">
        <v>296</v>
      </c>
      <c r="C117" s="32">
        <v>3132200</v>
      </c>
      <c r="D117" s="30">
        <v>9623900</v>
      </c>
      <c r="E117" s="30">
        <v>0</v>
      </c>
      <c r="F117" s="30">
        <v>0</v>
      </c>
      <c r="G117" s="30">
        <v>1468500</v>
      </c>
      <c r="H117" s="30">
        <v>409800</v>
      </c>
      <c r="I117" s="27">
        <f t="shared" si="5"/>
        <v>11502200</v>
      </c>
      <c r="J117" s="25">
        <v>32500</v>
      </c>
      <c r="K117" s="25">
        <v>606500</v>
      </c>
      <c r="L117" s="135">
        <f t="shared" si="6"/>
        <v>639000</v>
      </c>
      <c r="M117" s="36">
        <v>298200</v>
      </c>
      <c r="N117" s="36">
        <v>75100</v>
      </c>
      <c r="O117" s="37">
        <v>500</v>
      </c>
      <c r="P117" s="35">
        <f t="shared" si="7"/>
        <v>373800</v>
      </c>
    </row>
    <row r="118" spans="1:16" x14ac:dyDescent="0.25">
      <c r="A118">
        <v>924</v>
      </c>
      <c r="B118" t="s">
        <v>297</v>
      </c>
      <c r="C118" s="32">
        <v>144500</v>
      </c>
      <c r="D118" s="30">
        <v>133500</v>
      </c>
      <c r="E118" s="30">
        <v>0</v>
      </c>
      <c r="F118" s="30">
        <v>0</v>
      </c>
      <c r="G118" s="30">
        <v>918800</v>
      </c>
      <c r="H118" s="30">
        <v>700</v>
      </c>
      <c r="I118" s="27">
        <f t="shared" si="5"/>
        <v>1053000</v>
      </c>
      <c r="J118" s="25">
        <v>0</v>
      </c>
      <c r="K118" s="25">
        <v>700</v>
      </c>
      <c r="L118" s="135">
        <f t="shared" si="6"/>
        <v>700</v>
      </c>
      <c r="M118" s="36">
        <v>0</v>
      </c>
      <c r="N118" s="36">
        <v>0</v>
      </c>
      <c r="O118" s="37">
        <v>0</v>
      </c>
      <c r="P118" s="35">
        <f t="shared" si="7"/>
        <v>0</v>
      </c>
    </row>
    <row r="119" spans="1:16" x14ac:dyDescent="0.25">
      <c r="A119">
        <v>940</v>
      </c>
      <c r="B119" t="s">
        <v>298</v>
      </c>
      <c r="C119" s="32">
        <v>3100</v>
      </c>
      <c r="D119" s="30">
        <v>2400</v>
      </c>
      <c r="E119" s="30">
        <v>0</v>
      </c>
      <c r="F119" s="30">
        <v>0</v>
      </c>
      <c r="G119" s="30">
        <v>238400</v>
      </c>
      <c r="H119" s="30">
        <v>1000</v>
      </c>
      <c r="I119" s="27">
        <f t="shared" si="5"/>
        <v>241800</v>
      </c>
      <c r="J119" s="25">
        <v>0</v>
      </c>
      <c r="K119" s="25">
        <v>0</v>
      </c>
      <c r="L119" s="135">
        <f t="shared" si="6"/>
        <v>0</v>
      </c>
      <c r="M119" s="36">
        <v>0</v>
      </c>
      <c r="N119" s="36">
        <v>0</v>
      </c>
      <c r="O119" s="37">
        <v>0</v>
      </c>
      <c r="P119" s="35">
        <f t="shared" si="7"/>
        <v>0</v>
      </c>
    </row>
    <row r="120" spans="1:16" x14ac:dyDescent="0.25">
      <c r="A120">
        <v>949</v>
      </c>
      <c r="B120" t="s">
        <v>23</v>
      </c>
      <c r="C120" s="32">
        <v>300</v>
      </c>
      <c r="D120" s="30">
        <v>900</v>
      </c>
      <c r="E120" s="30">
        <v>0</v>
      </c>
      <c r="F120" s="30">
        <v>0</v>
      </c>
      <c r="G120" s="30">
        <v>1400</v>
      </c>
      <c r="H120" s="30">
        <v>0</v>
      </c>
      <c r="I120" s="27">
        <f t="shared" si="5"/>
        <v>2300</v>
      </c>
      <c r="J120" s="25">
        <v>0</v>
      </c>
      <c r="K120" s="25">
        <v>0</v>
      </c>
      <c r="L120" s="135">
        <f t="shared" si="6"/>
        <v>0</v>
      </c>
      <c r="M120" s="36">
        <v>0</v>
      </c>
      <c r="N120" s="36">
        <v>0</v>
      </c>
      <c r="O120" s="37">
        <v>0</v>
      </c>
      <c r="P120" s="35">
        <f t="shared" si="7"/>
        <v>0</v>
      </c>
    </row>
    <row r="121" spans="1:16" x14ac:dyDescent="0.25">
      <c r="A121">
        <v>950</v>
      </c>
      <c r="B121" t="s">
        <v>299</v>
      </c>
      <c r="C121" s="32">
        <v>2600</v>
      </c>
      <c r="D121" s="30">
        <v>16500</v>
      </c>
      <c r="E121" s="30">
        <v>0</v>
      </c>
      <c r="F121" s="30">
        <v>0</v>
      </c>
      <c r="G121" s="30">
        <v>26500</v>
      </c>
      <c r="H121" s="30">
        <v>0</v>
      </c>
      <c r="I121" s="27">
        <f t="shared" si="5"/>
        <v>43000</v>
      </c>
      <c r="J121" s="25">
        <v>0</v>
      </c>
      <c r="K121" s="25">
        <v>0</v>
      </c>
      <c r="L121" s="135">
        <f t="shared" si="6"/>
        <v>0</v>
      </c>
      <c r="M121" s="36">
        <v>100</v>
      </c>
      <c r="N121" s="36">
        <v>100</v>
      </c>
      <c r="O121" s="37">
        <v>0</v>
      </c>
      <c r="P121" s="35">
        <f t="shared" si="7"/>
        <v>200</v>
      </c>
    </row>
    <row r="122" spans="1:16" x14ac:dyDescent="0.25">
      <c r="A122" s="102" t="s">
        <v>468</v>
      </c>
      <c r="B122" t="s">
        <v>471</v>
      </c>
      <c r="C122" s="32">
        <v>0</v>
      </c>
      <c r="D122" s="30">
        <v>800</v>
      </c>
      <c r="E122" s="30">
        <v>0</v>
      </c>
      <c r="F122" s="30">
        <v>0</v>
      </c>
      <c r="G122" s="30">
        <v>2500</v>
      </c>
      <c r="H122" s="30">
        <v>200</v>
      </c>
      <c r="I122" s="27">
        <f t="shared" si="5"/>
        <v>3500</v>
      </c>
      <c r="J122" s="25">
        <v>0</v>
      </c>
      <c r="K122" s="25">
        <v>300</v>
      </c>
      <c r="L122" s="135">
        <f t="shared" si="6"/>
        <v>300</v>
      </c>
      <c r="M122" s="36">
        <v>0</v>
      </c>
      <c r="N122" s="36">
        <v>0</v>
      </c>
      <c r="O122" s="37">
        <v>0</v>
      </c>
      <c r="P122" s="35">
        <f t="shared" si="7"/>
        <v>0</v>
      </c>
    </row>
    <row r="123" spans="1:16" x14ac:dyDescent="0.25">
      <c r="A123" s="102" t="s">
        <v>634</v>
      </c>
      <c r="B123" t="s">
        <v>29</v>
      </c>
      <c r="C123" s="32">
        <v>3704700</v>
      </c>
      <c r="D123" s="30">
        <v>3246300</v>
      </c>
      <c r="E123" s="30">
        <v>72200</v>
      </c>
      <c r="F123" s="30">
        <v>21840700</v>
      </c>
      <c r="G123" s="30">
        <v>4383500</v>
      </c>
      <c r="H123" s="30">
        <v>17900</v>
      </c>
      <c r="I123" s="27">
        <f t="shared" si="5"/>
        <v>29560600</v>
      </c>
      <c r="J123" s="25">
        <v>0</v>
      </c>
      <c r="K123" s="25">
        <v>45200</v>
      </c>
      <c r="L123" s="135">
        <f t="shared" si="6"/>
        <v>45200</v>
      </c>
      <c r="M123" s="36">
        <v>1752700</v>
      </c>
      <c r="N123" s="36">
        <v>1000</v>
      </c>
      <c r="O123" s="37">
        <v>6800</v>
      </c>
      <c r="P123" s="35">
        <f t="shared" si="7"/>
        <v>1760500</v>
      </c>
    </row>
    <row r="124" spans="1:16" x14ac:dyDescent="0.25">
      <c r="A124" s="102" t="s">
        <v>635</v>
      </c>
      <c r="B124" t="s">
        <v>251</v>
      </c>
      <c r="C124" s="32">
        <v>700</v>
      </c>
      <c r="D124" s="30">
        <v>2200</v>
      </c>
      <c r="E124" s="30">
        <v>0</v>
      </c>
      <c r="F124" s="30">
        <v>0</v>
      </c>
      <c r="G124" s="30">
        <v>6300</v>
      </c>
      <c r="H124" s="30">
        <v>600</v>
      </c>
      <c r="I124" s="27">
        <f t="shared" si="5"/>
        <v>9100</v>
      </c>
      <c r="J124" s="25">
        <v>0</v>
      </c>
      <c r="K124" s="25">
        <v>1900</v>
      </c>
      <c r="L124" s="135">
        <f t="shared" si="6"/>
        <v>1900</v>
      </c>
      <c r="M124" s="36">
        <v>23800</v>
      </c>
      <c r="N124" s="36">
        <v>0</v>
      </c>
      <c r="O124" s="37">
        <v>0</v>
      </c>
      <c r="P124" s="35">
        <f t="shared" si="7"/>
        <v>23800</v>
      </c>
    </row>
    <row r="125" spans="1:16" x14ac:dyDescent="0.25">
      <c r="A125" s="102" t="s">
        <v>636</v>
      </c>
      <c r="B125" t="s">
        <v>11</v>
      </c>
      <c r="C125" s="32">
        <v>5600</v>
      </c>
      <c r="D125" s="30">
        <v>1100</v>
      </c>
      <c r="E125" s="30">
        <v>0</v>
      </c>
      <c r="F125" s="30">
        <v>0</v>
      </c>
      <c r="G125" s="30">
        <v>54600</v>
      </c>
      <c r="H125" s="30">
        <v>6000</v>
      </c>
      <c r="I125" s="27">
        <f t="shared" si="5"/>
        <v>61700</v>
      </c>
      <c r="J125" s="25">
        <v>0</v>
      </c>
      <c r="K125" s="25">
        <v>9200</v>
      </c>
      <c r="L125" s="135">
        <f t="shared" si="6"/>
        <v>9200</v>
      </c>
      <c r="M125" s="36">
        <v>60500</v>
      </c>
      <c r="N125" s="36">
        <v>0</v>
      </c>
      <c r="O125" s="37">
        <v>0</v>
      </c>
      <c r="P125" s="35">
        <f t="shared" si="7"/>
        <v>60500</v>
      </c>
    </row>
    <row r="126" spans="1:16" x14ac:dyDescent="0.25">
      <c r="A126" s="102" t="s">
        <v>637</v>
      </c>
      <c r="B126" t="s">
        <v>28</v>
      </c>
      <c r="C126" s="32">
        <v>200</v>
      </c>
      <c r="D126" s="30">
        <v>500</v>
      </c>
      <c r="E126" s="30">
        <v>0</v>
      </c>
      <c r="F126" s="30">
        <v>0</v>
      </c>
      <c r="G126" s="30">
        <v>700</v>
      </c>
      <c r="H126" s="30">
        <v>200</v>
      </c>
      <c r="I126" s="27">
        <f t="shared" si="5"/>
        <v>1400</v>
      </c>
      <c r="J126" s="25">
        <v>0</v>
      </c>
      <c r="K126" s="25">
        <v>700</v>
      </c>
      <c r="L126" s="135">
        <f t="shared" si="6"/>
        <v>700</v>
      </c>
      <c r="M126" s="36">
        <v>0</v>
      </c>
      <c r="N126" s="36">
        <v>0</v>
      </c>
      <c r="O126" s="37">
        <v>0</v>
      </c>
      <c r="P126" s="35">
        <f t="shared" si="7"/>
        <v>0</v>
      </c>
    </row>
    <row r="127" spans="1:16" x14ac:dyDescent="0.25">
      <c r="A127" s="102" t="s">
        <v>638</v>
      </c>
      <c r="B127" t="s">
        <v>18</v>
      </c>
      <c r="C127" s="32">
        <v>200</v>
      </c>
      <c r="D127" s="30">
        <v>500</v>
      </c>
      <c r="E127" s="30">
        <v>0</v>
      </c>
      <c r="F127" s="30">
        <v>0</v>
      </c>
      <c r="G127" s="30">
        <v>1400</v>
      </c>
      <c r="H127" s="30">
        <v>0</v>
      </c>
      <c r="I127" s="27">
        <f t="shared" si="5"/>
        <v>1900</v>
      </c>
      <c r="J127" s="25">
        <v>0</v>
      </c>
      <c r="K127" s="25">
        <v>0</v>
      </c>
      <c r="L127" s="135">
        <f t="shared" si="6"/>
        <v>0</v>
      </c>
      <c r="M127" s="36">
        <v>0</v>
      </c>
      <c r="N127" s="36">
        <v>0</v>
      </c>
      <c r="O127" s="37">
        <v>0</v>
      </c>
      <c r="P127" s="35">
        <f t="shared" si="7"/>
        <v>0</v>
      </c>
    </row>
    <row r="128" spans="1:16" x14ac:dyDescent="0.25">
      <c r="A128" s="102" t="s">
        <v>469</v>
      </c>
      <c r="B128" t="s">
        <v>472</v>
      </c>
      <c r="C128" s="32">
        <v>0</v>
      </c>
      <c r="D128" s="30">
        <v>8000</v>
      </c>
      <c r="E128" s="30">
        <v>0</v>
      </c>
      <c r="F128" s="30">
        <v>0</v>
      </c>
      <c r="G128" s="30">
        <v>24300</v>
      </c>
      <c r="H128" s="30">
        <v>0</v>
      </c>
      <c r="I128" s="27">
        <f t="shared" si="5"/>
        <v>32300</v>
      </c>
      <c r="J128" s="25">
        <v>0</v>
      </c>
      <c r="K128" s="25">
        <v>0</v>
      </c>
      <c r="L128" s="135">
        <f t="shared" si="6"/>
        <v>0</v>
      </c>
      <c r="M128" s="36">
        <v>0</v>
      </c>
      <c r="N128" s="36">
        <v>0</v>
      </c>
      <c r="O128" s="37">
        <v>0</v>
      </c>
      <c r="P128" s="35">
        <f t="shared" si="7"/>
        <v>0</v>
      </c>
    </row>
    <row r="129" spans="1:16" x14ac:dyDescent="0.25">
      <c r="A129" s="102" t="s">
        <v>470</v>
      </c>
      <c r="B129" t="s">
        <v>473</v>
      </c>
      <c r="C129" s="32">
        <v>800</v>
      </c>
      <c r="D129" s="30">
        <v>700</v>
      </c>
      <c r="E129" s="30">
        <v>0</v>
      </c>
      <c r="F129" s="30">
        <v>0</v>
      </c>
      <c r="G129" s="30">
        <v>0</v>
      </c>
      <c r="H129" s="30">
        <v>0</v>
      </c>
      <c r="I129" s="27">
        <f t="shared" si="5"/>
        <v>700</v>
      </c>
      <c r="J129" s="25">
        <v>0</v>
      </c>
      <c r="K129" s="25">
        <v>0</v>
      </c>
      <c r="L129" s="135">
        <f t="shared" si="6"/>
        <v>0</v>
      </c>
      <c r="M129" s="36">
        <v>0</v>
      </c>
      <c r="N129" s="36">
        <v>0</v>
      </c>
      <c r="O129" s="37">
        <v>0</v>
      </c>
      <c r="P129" s="35">
        <f t="shared" si="7"/>
        <v>0</v>
      </c>
    </row>
    <row r="130" spans="1:16" x14ac:dyDescent="0.25">
      <c r="A130" s="102" t="s">
        <v>639</v>
      </c>
      <c r="B130" t="s">
        <v>26</v>
      </c>
      <c r="C130" s="32">
        <v>318100</v>
      </c>
      <c r="D130" s="30">
        <v>8300</v>
      </c>
      <c r="E130" s="30">
        <v>0</v>
      </c>
      <c r="F130" s="30">
        <v>44700</v>
      </c>
      <c r="G130" s="30">
        <v>115800</v>
      </c>
      <c r="H130" s="30">
        <v>26500</v>
      </c>
      <c r="I130" s="27">
        <f t="shared" si="5"/>
        <v>195300</v>
      </c>
      <c r="J130" s="25">
        <v>0</v>
      </c>
      <c r="K130" s="25">
        <v>16100</v>
      </c>
      <c r="L130" s="135">
        <f t="shared" si="6"/>
        <v>16100</v>
      </c>
      <c r="M130" s="36">
        <v>62900</v>
      </c>
      <c r="N130" s="36">
        <v>100</v>
      </c>
      <c r="O130" s="37">
        <v>1000</v>
      </c>
      <c r="P130" s="35">
        <f t="shared" si="7"/>
        <v>64000</v>
      </c>
    </row>
    <row r="131" spans="1:16" x14ac:dyDescent="0.25">
      <c r="A131" s="102" t="s">
        <v>640</v>
      </c>
      <c r="B131" t="s">
        <v>20</v>
      </c>
      <c r="C131" s="32">
        <v>600</v>
      </c>
      <c r="D131" s="30">
        <v>1100</v>
      </c>
      <c r="E131" s="30">
        <v>0</v>
      </c>
      <c r="F131" s="30">
        <v>0</v>
      </c>
      <c r="G131" s="30">
        <v>3900</v>
      </c>
      <c r="H131" s="30">
        <v>200</v>
      </c>
      <c r="I131" s="27">
        <f t="shared" si="5"/>
        <v>5200</v>
      </c>
      <c r="J131" s="25">
        <v>0</v>
      </c>
      <c r="K131" s="25">
        <v>300</v>
      </c>
      <c r="L131" s="135">
        <f t="shared" si="6"/>
        <v>300</v>
      </c>
      <c r="M131" s="36">
        <v>900</v>
      </c>
      <c r="N131" s="36">
        <v>0</v>
      </c>
      <c r="O131" s="37">
        <v>0</v>
      </c>
      <c r="P131" s="35">
        <f t="shared" ref="P131:P137" si="8">SUM(M131:O131)</f>
        <v>900</v>
      </c>
    </row>
    <row r="132" spans="1:16" x14ac:dyDescent="0.25">
      <c r="A132" s="102" t="s">
        <v>641</v>
      </c>
      <c r="B132" t="s">
        <v>21</v>
      </c>
      <c r="C132" s="32">
        <v>300</v>
      </c>
      <c r="D132" s="30">
        <v>500</v>
      </c>
      <c r="E132" s="30">
        <v>0</v>
      </c>
      <c r="F132" s="30">
        <v>0</v>
      </c>
      <c r="G132" s="30">
        <v>1700</v>
      </c>
      <c r="H132" s="30">
        <v>200</v>
      </c>
      <c r="I132" s="27">
        <f t="shared" ref="I132:I137" si="9">SUM(D132:H132)</f>
        <v>2400</v>
      </c>
      <c r="J132" s="25">
        <v>0</v>
      </c>
      <c r="K132" s="25">
        <v>300</v>
      </c>
      <c r="L132" s="135">
        <f t="shared" ref="L132:L137" si="10">J132+K132</f>
        <v>300</v>
      </c>
      <c r="M132" s="36">
        <v>0</v>
      </c>
      <c r="N132" s="36">
        <v>0</v>
      </c>
      <c r="O132" s="37">
        <v>0</v>
      </c>
      <c r="P132" s="35">
        <f t="shared" si="8"/>
        <v>0</v>
      </c>
    </row>
    <row r="133" spans="1:16" x14ac:dyDescent="0.25">
      <c r="A133" s="102" t="s">
        <v>435</v>
      </c>
      <c r="B133" t="s">
        <v>22</v>
      </c>
      <c r="C133" s="32">
        <v>2700</v>
      </c>
      <c r="D133" s="30">
        <v>2800</v>
      </c>
      <c r="E133" s="30">
        <v>0</v>
      </c>
      <c r="F133" s="30">
        <v>0</v>
      </c>
      <c r="G133" s="30">
        <v>26500</v>
      </c>
      <c r="H133" s="30">
        <v>400</v>
      </c>
      <c r="I133" s="27">
        <f t="shared" si="9"/>
        <v>29700</v>
      </c>
      <c r="J133" s="25">
        <v>0</v>
      </c>
      <c r="K133" s="25">
        <v>1100</v>
      </c>
      <c r="L133" s="135">
        <f t="shared" si="10"/>
        <v>1100</v>
      </c>
      <c r="M133" s="36">
        <v>600</v>
      </c>
      <c r="N133" s="36">
        <v>0</v>
      </c>
      <c r="O133" s="37">
        <v>0</v>
      </c>
      <c r="P133" s="35">
        <f t="shared" si="8"/>
        <v>600</v>
      </c>
    </row>
    <row r="134" spans="1:16" x14ac:dyDescent="0.25">
      <c r="A134" s="102" t="s">
        <v>436</v>
      </c>
      <c r="B134" t="s">
        <v>25</v>
      </c>
      <c r="C134" s="32">
        <v>197900</v>
      </c>
      <c r="D134" s="30">
        <v>114100</v>
      </c>
      <c r="E134" s="30">
        <v>0</v>
      </c>
      <c r="F134" s="30">
        <v>10600</v>
      </c>
      <c r="G134" s="30">
        <v>466600</v>
      </c>
      <c r="H134" s="30">
        <v>3800</v>
      </c>
      <c r="I134" s="27">
        <f t="shared" si="9"/>
        <v>595100</v>
      </c>
      <c r="J134" s="25">
        <v>0</v>
      </c>
      <c r="K134" s="25">
        <v>12200</v>
      </c>
      <c r="L134" s="135">
        <f t="shared" si="10"/>
        <v>12200</v>
      </c>
      <c r="M134" s="36">
        <v>372800</v>
      </c>
      <c r="N134" s="36">
        <v>300</v>
      </c>
      <c r="O134" s="37">
        <v>3500</v>
      </c>
      <c r="P134" s="35">
        <f t="shared" si="8"/>
        <v>376600</v>
      </c>
    </row>
    <row r="135" spans="1:16" x14ac:dyDescent="0.25">
      <c r="A135" s="102" t="s">
        <v>437</v>
      </c>
      <c r="B135" t="s">
        <v>24</v>
      </c>
      <c r="C135" s="32">
        <v>897500</v>
      </c>
      <c r="D135" s="30">
        <v>608400</v>
      </c>
      <c r="E135" s="30">
        <v>28000</v>
      </c>
      <c r="F135" s="30">
        <v>82600</v>
      </c>
      <c r="G135" s="30">
        <v>7781400</v>
      </c>
      <c r="H135" s="30">
        <v>124400</v>
      </c>
      <c r="I135" s="27">
        <f t="shared" si="9"/>
        <v>8624800</v>
      </c>
      <c r="J135" s="25">
        <v>0</v>
      </c>
      <c r="K135" s="25">
        <v>167500</v>
      </c>
      <c r="L135" s="135">
        <f t="shared" si="10"/>
        <v>167500</v>
      </c>
      <c r="M135" s="36">
        <v>2831000</v>
      </c>
      <c r="N135" s="36">
        <v>1500</v>
      </c>
      <c r="O135" s="37">
        <v>10800</v>
      </c>
      <c r="P135" s="35">
        <f t="shared" si="8"/>
        <v>2843300</v>
      </c>
    </row>
    <row r="136" spans="1:16" x14ac:dyDescent="0.25">
      <c r="A136" s="102" t="s">
        <v>438</v>
      </c>
      <c r="B136" t="s">
        <v>27</v>
      </c>
      <c r="C136" s="32">
        <v>2693500</v>
      </c>
      <c r="D136" s="30">
        <v>1203900</v>
      </c>
      <c r="E136" s="30">
        <v>59500</v>
      </c>
      <c r="F136" s="30">
        <v>556000</v>
      </c>
      <c r="G136" s="30">
        <v>8951800</v>
      </c>
      <c r="H136" s="30">
        <v>115000</v>
      </c>
      <c r="I136" s="27">
        <f t="shared" si="9"/>
        <v>10886200</v>
      </c>
      <c r="J136" s="25">
        <v>0</v>
      </c>
      <c r="K136" s="25">
        <v>117700</v>
      </c>
      <c r="L136" s="135">
        <f t="shared" si="10"/>
        <v>117700</v>
      </c>
      <c r="M136" s="36">
        <v>4772900</v>
      </c>
      <c r="N136" s="36">
        <v>100800</v>
      </c>
      <c r="O136" s="37">
        <v>3800</v>
      </c>
      <c r="P136" s="35">
        <f t="shared" si="8"/>
        <v>4877500</v>
      </c>
    </row>
    <row r="137" spans="1:16" x14ac:dyDescent="0.25">
      <c r="A137" s="102" t="s">
        <v>642</v>
      </c>
      <c r="B137" t="s">
        <v>300</v>
      </c>
      <c r="C137" s="32">
        <v>59500</v>
      </c>
      <c r="D137" s="30">
        <v>20700</v>
      </c>
      <c r="E137" s="30">
        <v>0</v>
      </c>
      <c r="F137" s="30">
        <v>4000</v>
      </c>
      <c r="G137" s="30">
        <v>281200</v>
      </c>
      <c r="H137" s="30">
        <v>2200</v>
      </c>
      <c r="I137" s="27">
        <f t="shared" si="9"/>
        <v>308100</v>
      </c>
      <c r="J137" s="25">
        <v>0</v>
      </c>
      <c r="K137" s="25">
        <v>2400</v>
      </c>
      <c r="L137" s="135">
        <f t="shared" si="10"/>
        <v>2400</v>
      </c>
      <c r="M137" s="36">
        <v>0</v>
      </c>
      <c r="N137" s="36">
        <v>100</v>
      </c>
      <c r="O137" s="37">
        <v>2300</v>
      </c>
      <c r="P137" s="35">
        <f t="shared" si="8"/>
        <v>2400</v>
      </c>
    </row>
  </sheetData>
  <mergeCells count="3">
    <mergeCell ref="D1:H1"/>
    <mergeCell ref="M1:P1"/>
    <mergeCell ref="J1:K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E4D84-A0A7-45BA-9264-7940D2ABF88B}">
  <sheetPr>
    <tabColor rgb="FF92D050"/>
  </sheetPr>
  <dimension ref="A1:E3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customWidth="1"/>
    <col min="2" max="2" width="26.5703125" bestFit="1" customWidth="1"/>
    <col min="4" max="4" width="8" bestFit="1" customWidth="1"/>
    <col min="5" max="5" width="21.7109375" bestFit="1" customWidth="1"/>
  </cols>
  <sheetData>
    <row r="1" spans="1:5" ht="18.75" x14ac:dyDescent="0.3">
      <c r="E1" s="138">
        <v>546000</v>
      </c>
    </row>
    <row r="2" spans="1:5" ht="30" x14ac:dyDescent="0.25">
      <c r="A2" s="23" t="s">
        <v>183</v>
      </c>
      <c r="B2" s="1" t="s">
        <v>646</v>
      </c>
      <c r="C2" s="1" t="s">
        <v>647</v>
      </c>
      <c r="D2" s="1" t="s">
        <v>648</v>
      </c>
      <c r="E2" s="1" t="s">
        <v>650</v>
      </c>
    </row>
    <row r="3" spans="1:5" x14ac:dyDescent="0.25">
      <c r="A3">
        <v>36100</v>
      </c>
      <c r="B3" t="s">
        <v>649</v>
      </c>
      <c r="C3" s="136">
        <v>71425</v>
      </c>
      <c r="D3" s="137">
        <v>14</v>
      </c>
      <c r="E3" s="140">
        <f>C3*D3</f>
        <v>999950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D771-7FD7-4860-ABB0-08C24CE71335}">
  <sheetPr>
    <tabColor rgb="FF92D050"/>
  </sheetPr>
  <dimension ref="A1:I45"/>
  <sheetViews>
    <sheetView zoomScaleNormal="100" workbookViewId="0">
      <selection sqref="A1:G1"/>
    </sheetView>
  </sheetViews>
  <sheetFormatPr defaultColWidth="8.85546875" defaultRowHeight="12.75" x14ac:dyDescent="0.2"/>
  <cols>
    <col min="1" max="1" width="9" style="74" customWidth="1"/>
    <col min="2" max="2" width="32" style="74" customWidth="1"/>
    <col min="3" max="3" width="9.5703125" style="74" customWidth="1"/>
    <col min="4" max="4" width="8.85546875" style="75"/>
    <col min="5" max="5" width="13.5703125" style="77" customWidth="1"/>
    <col min="6" max="6" width="10.85546875" style="76" customWidth="1"/>
    <col min="7" max="7" width="10.140625" style="74" customWidth="1"/>
    <col min="8" max="8" width="11" style="75" customWidth="1"/>
    <col min="9" max="16384" width="8.85546875" style="74"/>
  </cols>
  <sheetData>
    <row r="1" spans="1:9" ht="15" x14ac:dyDescent="0.25">
      <c r="A1" s="153" t="s">
        <v>104</v>
      </c>
      <c r="B1" s="153"/>
      <c r="C1" s="153"/>
      <c r="D1" s="153"/>
      <c r="E1" s="153"/>
      <c r="F1" s="153"/>
      <c r="G1" s="153"/>
    </row>
    <row r="2" spans="1:9" ht="15" x14ac:dyDescent="0.25">
      <c r="A2" s="153" t="s">
        <v>105</v>
      </c>
      <c r="B2" s="153"/>
      <c r="C2" s="153"/>
      <c r="D2" s="153"/>
      <c r="E2" s="153"/>
      <c r="F2" s="153"/>
      <c r="G2" s="153"/>
    </row>
    <row r="3" spans="1:9" ht="15" x14ac:dyDescent="0.25">
      <c r="A3" s="153" t="s">
        <v>106</v>
      </c>
      <c r="B3" s="153"/>
      <c r="C3" s="153"/>
      <c r="D3" s="153"/>
      <c r="E3" s="153"/>
      <c r="F3" s="153"/>
      <c r="G3" s="153"/>
    </row>
    <row r="4" spans="1:9" ht="15" x14ac:dyDescent="0.25">
      <c r="A4" s="153" t="s">
        <v>486</v>
      </c>
      <c r="B4" s="153"/>
      <c r="C4" s="153"/>
      <c r="D4" s="153"/>
      <c r="E4" s="153"/>
      <c r="F4" s="153"/>
      <c r="G4" s="153"/>
    </row>
    <row r="5" spans="1:9" x14ac:dyDescent="0.2">
      <c r="A5" s="83"/>
      <c r="B5" s="83"/>
      <c r="C5" s="86"/>
      <c r="D5" s="98"/>
      <c r="E5" s="84"/>
      <c r="F5" s="84"/>
    </row>
    <row r="6" spans="1:9" x14ac:dyDescent="0.2">
      <c r="A6" s="97" t="s">
        <v>483</v>
      </c>
      <c r="B6" s="97"/>
      <c r="C6" s="97"/>
      <c r="D6" s="97"/>
      <c r="E6" s="97"/>
      <c r="F6" s="97"/>
      <c r="G6" s="96"/>
      <c r="H6" s="96"/>
      <c r="I6" s="96"/>
    </row>
    <row r="7" spans="1:9" x14ac:dyDescent="0.2">
      <c r="A7" s="97" t="s">
        <v>485</v>
      </c>
      <c r="B7" s="97"/>
      <c r="C7" s="97"/>
      <c r="D7" s="97"/>
      <c r="E7" s="97"/>
      <c r="F7" s="97"/>
      <c r="G7" s="96"/>
      <c r="H7" s="96"/>
      <c r="I7" s="96"/>
    </row>
    <row r="8" spans="1:9" x14ac:dyDescent="0.2">
      <c r="A8" s="97" t="s">
        <v>107</v>
      </c>
      <c r="B8" s="97"/>
      <c r="C8" s="97"/>
      <c r="D8" s="97"/>
      <c r="E8" s="97"/>
      <c r="F8" s="97"/>
      <c r="G8" s="96"/>
      <c r="H8" s="96"/>
      <c r="I8" s="96"/>
    </row>
    <row r="9" spans="1:9" x14ac:dyDescent="0.2">
      <c r="A9" s="97" t="s">
        <v>108</v>
      </c>
      <c r="B9" s="97"/>
      <c r="C9" s="97"/>
      <c r="D9" s="97"/>
      <c r="E9" s="97"/>
      <c r="F9" s="97"/>
      <c r="G9" s="96"/>
      <c r="H9" s="96"/>
      <c r="I9" s="96"/>
    </row>
    <row r="10" spans="1:9" x14ac:dyDescent="0.2">
      <c r="C10" s="76"/>
      <c r="D10" s="74"/>
      <c r="E10" s="75"/>
      <c r="F10" s="74"/>
      <c r="H10" s="74"/>
    </row>
    <row r="11" spans="1:9" x14ac:dyDescent="0.2">
      <c r="A11" s="96" t="s">
        <v>484</v>
      </c>
      <c r="C11" s="76"/>
      <c r="D11" s="74"/>
      <c r="E11" s="75"/>
      <c r="F11" s="74"/>
      <c r="H11" s="74"/>
    </row>
    <row r="12" spans="1:9" ht="13.5" thickBot="1" x14ac:dyDescent="0.25">
      <c r="D12" s="78"/>
      <c r="G12" s="95"/>
      <c r="H12" s="94"/>
    </row>
    <row r="13" spans="1:9" x14ac:dyDescent="0.2">
      <c r="A13" s="93" t="s">
        <v>109</v>
      </c>
      <c r="B13" s="92"/>
      <c r="C13" s="92"/>
      <c r="D13" s="91"/>
      <c r="E13" s="90" t="s">
        <v>110</v>
      </c>
      <c r="F13" s="90" t="s">
        <v>111</v>
      </c>
      <c r="G13" s="89" t="s">
        <v>112</v>
      </c>
      <c r="H13" s="88" t="s">
        <v>113</v>
      </c>
    </row>
    <row r="14" spans="1:9" ht="13.5" thickBot="1" x14ac:dyDescent="0.25">
      <c r="A14" s="87" t="s">
        <v>114</v>
      </c>
      <c r="B14" s="86" t="s">
        <v>115</v>
      </c>
      <c r="C14" s="86" t="s">
        <v>116</v>
      </c>
      <c r="D14" s="85" t="s">
        <v>117</v>
      </c>
      <c r="E14" s="84" t="s">
        <v>118</v>
      </c>
      <c r="F14" s="84" t="s">
        <v>119</v>
      </c>
      <c r="G14" s="83" t="s">
        <v>119</v>
      </c>
      <c r="H14" s="82" t="s">
        <v>119</v>
      </c>
    </row>
    <row r="15" spans="1:9" ht="15" x14ac:dyDescent="0.25">
      <c r="A15" s="103" t="s">
        <v>120</v>
      </c>
      <c r="B15" s="104" t="s">
        <v>121</v>
      </c>
      <c r="C15" s="105">
        <v>173.61</v>
      </c>
      <c r="D15" s="106">
        <v>119.61</v>
      </c>
      <c r="E15" s="107">
        <v>218.5</v>
      </c>
      <c r="F15" s="81">
        <v>511.72</v>
      </c>
      <c r="G15" s="108">
        <v>293.22000000000003</v>
      </c>
      <c r="H15" s="109">
        <v>23.26</v>
      </c>
    </row>
    <row r="16" spans="1:9" ht="15" x14ac:dyDescent="0.25">
      <c r="A16" s="110" t="s">
        <v>180</v>
      </c>
      <c r="B16" s="111" t="s">
        <v>476</v>
      </c>
      <c r="C16" s="112">
        <v>173.61</v>
      </c>
      <c r="D16" s="113">
        <v>119.61</v>
      </c>
      <c r="E16" s="114">
        <v>410.72</v>
      </c>
      <c r="F16" s="80">
        <v>703.94</v>
      </c>
      <c r="G16" s="16"/>
      <c r="H16" s="115"/>
    </row>
    <row r="17" spans="1:8" ht="27" thickBot="1" x14ac:dyDescent="0.3">
      <c r="A17" s="116" t="s">
        <v>477</v>
      </c>
      <c r="B17" s="117" t="s">
        <v>478</v>
      </c>
      <c r="C17" s="118">
        <v>173.61</v>
      </c>
      <c r="D17" s="119">
        <v>119.61</v>
      </c>
      <c r="E17" s="120">
        <v>472.4</v>
      </c>
      <c r="F17" s="121">
        <v>765.62</v>
      </c>
      <c r="G17" s="122"/>
      <c r="H17" s="123"/>
    </row>
    <row r="18" spans="1:8" ht="15.75" thickBot="1" x14ac:dyDescent="0.3">
      <c r="A18" s="124" t="s">
        <v>122</v>
      </c>
      <c r="B18" s="125" t="s">
        <v>123</v>
      </c>
      <c r="C18" s="126">
        <v>173.61</v>
      </c>
      <c r="D18" s="127">
        <v>119.61</v>
      </c>
      <c r="E18" s="128">
        <v>236.25</v>
      </c>
      <c r="F18" s="80">
        <v>529.47</v>
      </c>
      <c r="G18" s="16">
        <v>293.22000000000003</v>
      </c>
      <c r="H18" s="129">
        <v>24.066818181818181</v>
      </c>
    </row>
    <row r="19" spans="1:8" ht="15.75" thickBot="1" x14ac:dyDescent="0.3">
      <c r="A19" s="124" t="s">
        <v>124</v>
      </c>
      <c r="B19" s="125" t="s">
        <v>125</v>
      </c>
      <c r="C19" s="126">
        <v>173.61</v>
      </c>
      <c r="D19" s="127">
        <v>119.61</v>
      </c>
      <c r="E19" s="128">
        <v>162.93</v>
      </c>
      <c r="F19" s="80">
        <v>456.15000000000003</v>
      </c>
      <c r="G19" s="16">
        <v>293.22000000000003</v>
      </c>
      <c r="H19" s="129">
        <v>20.734090909090909</v>
      </c>
    </row>
    <row r="20" spans="1:8" ht="15.75" thickBot="1" x14ac:dyDescent="0.3">
      <c r="A20" s="124" t="s">
        <v>126</v>
      </c>
      <c r="B20" s="125" t="s">
        <v>127</v>
      </c>
      <c r="C20" s="126">
        <v>173.61</v>
      </c>
      <c r="D20" s="127">
        <v>119.61</v>
      </c>
      <c r="E20" s="128">
        <v>124.6</v>
      </c>
      <c r="F20" s="80">
        <v>417.82000000000005</v>
      </c>
      <c r="G20" s="16">
        <v>293.22000000000003</v>
      </c>
      <c r="H20" s="129">
        <v>18.991818181818186</v>
      </c>
    </row>
    <row r="21" spans="1:8" ht="15.75" thickBot="1" x14ac:dyDescent="0.3">
      <c r="A21" s="124" t="s">
        <v>446</v>
      </c>
      <c r="B21" s="125" t="s">
        <v>445</v>
      </c>
      <c r="C21" s="126">
        <v>173.61</v>
      </c>
      <c r="D21" s="127">
        <v>119.61</v>
      </c>
      <c r="E21" s="128">
        <v>257.88</v>
      </c>
      <c r="F21" s="80">
        <v>551.1</v>
      </c>
      <c r="G21" s="16">
        <v>293.22000000000003</v>
      </c>
      <c r="H21" s="129">
        <v>25.05</v>
      </c>
    </row>
    <row r="22" spans="1:8" ht="15.75" thickBot="1" x14ac:dyDescent="0.3">
      <c r="A22" s="124" t="s">
        <v>128</v>
      </c>
      <c r="B22" s="125" t="s">
        <v>129</v>
      </c>
      <c r="C22" s="126">
        <v>173.61</v>
      </c>
      <c r="D22" s="127">
        <v>119.61</v>
      </c>
      <c r="E22" s="128">
        <v>240.75</v>
      </c>
      <c r="F22" s="80">
        <v>533.97</v>
      </c>
      <c r="G22" s="16">
        <v>293.22000000000003</v>
      </c>
      <c r="H22" s="129">
        <v>24.271363636363638</v>
      </c>
    </row>
    <row r="23" spans="1:8" ht="15.75" thickBot="1" x14ac:dyDescent="0.3">
      <c r="A23" s="124" t="s">
        <v>130</v>
      </c>
      <c r="B23" s="125" t="s">
        <v>131</v>
      </c>
      <c r="C23" s="126">
        <v>173.61</v>
      </c>
      <c r="D23" s="127">
        <v>119.61</v>
      </c>
      <c r="E23" s="128">
        <v>198.25</v>
      </c>
      <c r="F23" s="80">
        <v>491.47</v>
      </c>
      <c r="G23" s="16">
        <v>293.22000000000003</v>
      </c>
      <c r="H23" s="129">
        <v>22.339545454545455</v>
      </c>
    </row>
    <row r="24" spans="1:8" ht="15.75" thickBot="1" x14ac:dyDescent="0.3">
      <c r="A24" s="124" t="s">
        <v>444</v>
      </c>
      <c r="B24" s="125" t="s">
        <v>443</v>
      </c>
      <c r="C24" s="126">
        <v>173.61</v>
      </c>
      <c r="D24" s="127">
        <v>119.61</v>
      </c>
      <c r="E24" s="128">
        <v>531.85</v>
      </c>
      <c r="F24" s="80">
        <v>825.07</v>
      </c>
      <c r="G24" s="16">
        <v>293.22000000000003</v>
      </c>
      <c r="H24" s="129">
        <v>37.503181818181822</v>
      </c>
    </row>
    <row r="25" spans="1:8" ht="15.75" thickBot="1" x14ac:dyDescent="0.3">
      <c r="A25" s="124" t="s">
        <v>132</v>
      </c>
      <c r="B25" s="125" t="s">
        <v>133</v>
      </c>
      <c r="C25" s="126">
        <v>173.61</v>
      </c>
      <c r="D25" s="127">
        <v>119.61</v>
      </c>
      <c r="E25" s="128">
        <v>202.2</v>
      </c>
      <c r="F25" s="80">
        <v>495.42</v>
      </c>
      <c r="G25" s="16">
        <v>293.22000000000003</v>
      </c>
      <c r="H25" s="129">
        <v>22.519090909090909</v>
      </c>
    </row>
    <row r="26" spans="1:8" ht="15.75" thickBot="1" x14ac:dyDescent="0.3">
      <c r="A26" s="124" t="s">
        <v>134</v>
      </c>
      <c r="B26" s="125" t="s">
        <v>135</v>
      </c>
      <c r="C26" s="126">
        <v>173.61</v>
      </c>
      <c r="D26" s="127">
        <v>119.61</v>
      </c>
      <c r="E26" s="128">
        <v>192.05</v>
      </c>
      <c r="F26" s="80">
        <v>485.27000000000004</v>
      </c>
      <c r="G26" s="16">
        <v>293.22000000000003</v>
      </c>
      <c r="H26" s="129">
        <v>22.057727272727274</v>
      </c>
    </row>
    <row r="27" spans="1:8" ht="15.75" thickBot="1" x14ac:dyDescent="0.3">
      <c r="A27" s="124" t="s">
        <v>136</v>
      </c>
      <c r="B27" s="125" t="s">
        <v>137</v>
      </c>
      <c r="C27" s="126">
        <v>173.61</v>
      </c>
      <c r="D27" s="127">
        <v>119.61</v>
      </c>
      <c r="E27" s="128">
        <v>274.18333333333334</v>
      </c>
      <c r="F27" s="80">
        <v>567.40333333333342</v>
      </c>
      <c r="G27" s="16">
        <v>293.22000000000003</v>
      </c>
      <c r="H27" s="129">
        <v>25.791060606060611</v>
      </c>
    </row>
    <row r="28" spans="1:8" ht="15.75" thickBot="1" x14ac:dyDescent="0.3">
      <c r="A28" s="124" t="s">
        <v>138</v>
      </c>
      <c r="B28" s="125" t="s">
        <v>139</v>
      </c>
      <c r="C28" s="126">
        <v>173.61</v>
      </c>
      <c r="D28" s="127">
        <v>119.61</v>
      </c>
      <c r="E28" s="128">
        <v>417.93333333333334</v>
      </c>
      <c r="F28" s="80">
        <v>711.15333333333342</v>
      </c>
      <c r="G28" s="16">
        <v>293.22000000000003</v>
      </c>
      <c r="H28" s="129">
        <v>32.325151515151518</v>
      </c>
    </row>
    <row r="29" spans="1:8" ht="15.75" thickBot="1" x14ac:dyDescent="0.3">
      <c r="A29" s="124" t="s">
        <v>140</v>
      </c>
      <c r="B29" s="125" t="s">
        <v>141</v>
      </c>
      <c r="C29" s="126">
        <v>173.61</v>
      </c>
      <c r="D29" s="127">
        <v>119.61</v>
      </c>
      <c r="E29" s="128">
        <v>442.2</v>
      </c>
      <c r="F29" s="80">
        <v>735.42000000000007</v>
      </c>
      <c r="G29" s="16">
        <v>293.22000000000003</v>
      </c>
      <c r="H29" s="129">
        <v>33.42818181818182</v>
      </c>
    </row>
    <row r="30" spans="1:8" ht="15.75" thickBot="1" x14ac:dyDescent="0.3">
      <c r="A30" s="124" t="s">
        <v>142</v>
      </c>
      <c r="B30" s="125" t="s">
        <v>143</v>
      </c>
      <c r="C30" s="126">
        <v>173.61</v>
      </c>
      <c r="D30" s="127">
        <v>119.61</v>
      </c>
      <c r="E30" s="128">
        <v>409.23333333333335</v>
      </c>
      <c r="F30" s="80">
        <v>702.45333333333338</v>
      </c>
      <c r="G30" s="16">
        <v>293.22000000000003</v>
      </c>
      <c r="H30" s="129">
        <v>31.929696969696973</v>
      </c>
    </row>
    <row r="31" spans="1:8" ht="15.75" thickBot="1" x14ac:dyDescent="0.3">
      <c r="A31" s="124" t="s">
        <v>144</v>
      </c>
      <c r="B31" s="125" t="s">
        <v>145</v>
      </c>
      <c r="C31" s="126">
        <v>173.61</v>
      </c>
      <c r="D31" s="127">
        <v>119.61</v>
      </c>
      <c r="E31" s="128">
        <v>449.26666666666665</v>
      </c>
      <c r="F31" s="80">
        <v>742.48666666666668</v>
      </c>
      <c r="G31" s="16">
        <v>293.22000000000003</v>
      </c>
      <c r="H31" s="129">
        <v>33.74939393939394</v>
      </c>
    </row>
    <row r="32" spans="1:8" ht="15.75" thickBot="1" x14ac:dyDescent="0.3">
      <c r="A32" s="124" t="s">
        <v>146</v>
      </c>
      <c r="B32" s="125" t="s">
        <v>147</v>
      </c>
      <c r="C32" s="126">
        <v>173.61</v>
      </c>
      <c r="D32" s="127">
        <v>119.61</v>
      </c>
      <c r="E32" s="128">
        <v>363.45</v>
      </c>
      <c r="F32" s="80">
        <v>656.67000000000007</v>
      </c>
      <c r="G32" s="16">
        <v>293.22000000000003</v>
      </c>
      <c r="H32" s="129">
        <v>29.848636363636366</v>
      </c>
    </row>
    <row r="33" spans="1:8" ht="34.15" customHeight="1" thickBot="1" x14ac:dyDescent="0.3">
      <c r="A33" s="124" t="s">
        <v>148</v>
      </c>
      <c r="B33" s="125" t="s">
        <v>149</v>
      </c>
      <c r="C33" s="126">
        <v>173.61</v>
      </c>
      <c r="D33" s="127">
        <v>119.61</v>
      </c>
      <c r="E33" s="128">
        <v>435.61666666666667</v>
      </c>
      <c r="F33" s="80">
        <v>728.8366666666667</v>
      </c>
      <c r="G33" s="16">
        <v>293.22000000000003</v>
      </c>
      <c r="H33" s="129">
        <v>33.128939393939397</v>
      </c>
    </row>
    <row r="34" spans="1:8" ht="45.75" thickBot="1" x14ac:dyDescent="0.3">
      <c r="A34" s="130" t="s">
        <v>150</v>
      </c>
      <c r="B34" s="125" t="s">
        <v>479</v>
      </c>
      <c r="C34" s="126">
        <v>173.61</v>
      </c>
      <c r="D34" s="127">
        <v>119.61</v>
      </c>
      <c r="E34" s="128">
        <v>610.79999999999995</v>
      </c>
      <c r="F34" s="80">
        <v>904.02</v>
      </c>
      <c r="G34" s="16"/>
      <c r="H34" s="129"/>
    </row>
    <row r="35" spans="1:8" ht="15.75" thickBot="1" x14ac:dyDescent="0.3">
      <c r="A35" s="124" t="s">
        <v>151</v>
      </c>
      <c r="B35" s="125" t="s">
        <v>152</v>
      </c>
      <c r="C35" s="126">
        <v>173.61</v>
      </c>
      <c r="D35" s="127">
        <v>119.61</v>
      </c>
      <c r="E35" s="128">
        <v>513.58333333333337</v>
      </c>
      <c r="F35" s="80">
        <v>806.8033333333334</v>
      </c>
      <c r="G35" s="16">
        <v>293.22000000000003</v>
      </c>
      <c r="H35" s="129">
        <v>36.672878787878794</v>
      </c>
    </row>
    <row r="36" spans="1:8" ht="15.75" thickBot="1" x14ac:dyDescent="0.3">
      <c r="A36" s="124" t="s">
        <v>153</v>
      </c>
      <c r="B36" s="125" t="s">
        <v>154</v>
      </c>
      <c r="C36" s="126">
        <v>173.61</v>
      </c>
      <c r="D36" s="127">
        <v>119.61</v>
      </c>
      <c r="E36" s="128">
        <v>319</v>
      </c>
      <c r="F36" s="80">
        <v>612.22</v>
      </c>
      <c r="G36" s="16">
        <v>293.22000000000003</v>
      </c>
      <c r="H36" s="129">
        <v>27.828181818181818</v>
      </c>
    </row>
    <row r="37" spans="1:8" ht="15.75" thickBot="1" x14ac:dyDescent="0.3">
      <c r="A37" s="124" t="s">
        <v>155</v>
      </c>
      <c r="B37" s="125" t="s">
        <v>156</v>
      </c>
      <c r="C37" s="126">
        <v>173.61</v>
      </c>
      <c r="D37" s="127">
        <v>119.61</v>
      </c>
      <c r="E37" s="128">
        <v>207</v>
      </c>
      <c r="F37" s="80">
        <v>500.22</v>
      </c>
      <c r="G37" s="16">
        <v>293.22000000000003</v>
      </c>
      <c r="H37" s="129">
        <v>22.737272727272728</v>
      </c>
    </row>
    <row r="38" spans="1:8" ht="15.75" thickBot="1" x14ac:dyDescent="0.3">
      <c r="A38" s="124" t="s">
        <v>157</v>
      </c>
      <c r="B38" s="125" t="s">
        <v>158</v>
      </c>
      <c r="C38" s="126">
        <v>173.61</v>
      </c>
      <c r="D38" s="127">
        <v>119.61</v>
      </c>
      <c r="E38" s="128">
        <v>319</v>
      </c>
      <c r="F38" s="80">
        <v>612.22</v>
      </c>
      <c r="G38" s="16">
        <v>293.22000000000003</v>
      </c>
      <c r="H38" s="129">
        <v>27.828181818181818</v>
      </c>
    </row>
    <row r="39" spans="1:8" ht="30.75" thickBot="1" x14ac:dyDescent="0.3">
      <c r="A39" s="124" t="s">
        <v>441</v>
      </c>
      <c r="B39" s="125" t="s">
        <v>442</v>
      </c>
      <c r="C39" s="126">
        <v>173.61</v>
      </c>
      <c r="D39" s="127">
        <v>119.61</v>
      </c>
      <c r="E39" s="128">
        <v>533</v>
      </c>
      <c r="F39" s="80">
        <v>826.22</v>
      </c>
      <c r="G39" s="16">
        <v>293.22000000000003</v>
      </c>
      <c r="H39" s="129">
        <v>37.555454545454545</v>
      </c>
    </row>
    <row r="40" spans="1:8" ht="15.75" thickBot="1" x14ac:dyDescent="0.3">
      <c r="A40" s="131" t="s">
        <v>159</v>
      </c>
      <c r="B40" s="125" t="s">
        <v>160</v>
      </c>
      <c r="C40" s="126">
        <v>173.61</v>
      </c>
      <c r="D40" s="127">
        <v>119.61</v>
      </c>
      <c r="E40" s="128">
        <v>413.83</v>
      </c>
      <c r="F40" s="80">
        <v>707.05</v>
      </c>
      <c r="G40" s="16">
        <v>293.22000000000003</v>
      </c>
      <c r="H40" s="129">
        <v>32.138636363636358</v>
      </c>
    </row>
    <row r="41" spans="1:8" ht="27" thickBot="1" x14ac:dyDescent="0.3">
      <c r="A41" s="132" t="s">
        <v>161</v>
      </c>
      <c r="B41" s="133" t="s">
        <v>440</v>
      </c>
      <c r="C41" s="126">
        <v>173.61</v>
      </c>
      <c r="D41" s="127">
        <v>119.61</v>
      </c>
      <c r="E41" s="128">
        <v>479.93</v>
      </c>
      <c r="F41" s="80">
        <v>773.15000000000009</v>
      </c>
      <c r="G41" s="16"/>
      <c r="H41" s="129"/>
    </row>
    <row r="42" spans="1:8" ht="27" thickBot="1" x14ac:dyDescent="0.3">
      <c r="A42" s="132" t="s">
        <v>480</v>
      </c>
      <c r="B42" s="133" t="s">
        <v>481</v>
      </c>
      <c r="C42" s="126">
        <v>173.61</v>
      </c>
      <c r="D42" s="127">
        <v>119.61</v>
      </c>
      <c r="E42" s="128">
        <v>476.2</v>
      </c>
      <c r="F42" s="80">
        <v>769.42000000000007</v>
      </c>
      <c r="G42" s="16"/>
      <c r="H42" s="129"/>
    </row>
    <row r="43" spans="1:8" ht="27" thickBot="1" x14ac:dyDescent="0.3">
      <c r="A43" s="124" t="s">
        <v>179</v>
      </c>
      <c r="B43" s="133" t="s">
        <v>482</v>
      </c>
      <c r="C43" s="126">
        <v>173.61</v>
      </c>
      <c r="D43" s="127">
        <v>119.61</v>
      </c>
      <c r="E43" s="128">
        <v>729.39</v>
      </c>
      <c r="F43" s="80">
        <v>1022.61</v>
      </c>
      <c r="G43" s="16"/>
      <c r="H43" s="129"/>
    </row>
    <row r="44" spans="1:8" ht="15.75" thickBot="1" x14ac:dyDescent="0.3">
      <c r="A44" s="124" t="s">
        <v>162</v>
      </c>
      <c r="B44" s="125" t="s">
        <v>163</v>
      </c>
      <c r="C44" s="126">
        <v>173.61</v>
      </c>
      <c r="D44" s="127">
        <v>119.61</v>
      </c>
      <c r="E44" s="128">
        <v>531.06666666666672</v>
      </c>
      <c r="F44" s="80">
        <v>824.28666666666675</v>
      </c>
      <c r="G44" s="16">
        <v>293.22000000000003</v>
      </c>
      <c r="H44" s="129">
        <v>37.467575757575759</v>
      </c>
    </row>
    <row r="45" spans="1:8" ht="27" thickBot="1" x14ac:dyDescent="0.3">
      <c r="A45" s="116" t="s">
        <v>164</v>
      </c>
      <c r="B45" s="117" t="s">
        <v>439</v>
      </c>
      <c r="C45" s="126">
        <v>173.61</v>
      </c>
      <c r="D45" s="127">
        <v>119.61</v>
      </c>
      <c r="E45" s="120">
        <v>902.53</v>
      </c>
      <c r="F45" s="80">
        <v>1195.75</v>
      </c>
      <c r="G45" s="79"/>
      <c r="H45" s="123"/>
    </row>
  </sheetData>
  <mergeCells count="4">
    <mergeCell ref="A1:G1"/>
    <mergeCell ref="A2:G2"/>
    <mergeCell ref="A3:G3"/>
    <mergeCell ref="A4:G4"/>
  </mergeCells>
  <pageMargins left="1.45" right="0.75" top="0.6" bottom="0.64" header="0.5" footer="0.5"/>
  <pageSetup scale="8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72FA-20C8-4186-B817-9947C64ADE6D}">
  <sheetPr>
    <tabColor theme="9"/>
  </sheetPr>
  <dimension ref="A1:D118"/>
  <sheetViews>
    <sheetView workbookViewId="0">
      <pane ySplit="1" topLeftCell="A81" activePane="bottomLeft" state="frozen"/>
      <selection pane="bottomLeft" activeCell="C113" sqref="C113"/>
    </sheetView>
  </sheetViews>
  <sheetFormatPr defaultRowHeight="15" x14ac:dyDescent="0.25"/>
  <cols>
    <col min="1" max="1" width="8.85546875" customWidth="1"/>
    <col min="2" max="2" width="47.42578125" customWidth="1"/>
    <col min="3" max="3" width="24.28515625" bestFit="1" customWidth="1"/>
    <col min="4" max="4" width="13.28515625" bestFit="1" customWidth="1"/>
  </cols>
  <sheetData>
    <row r="1" spans="1:4" ht="24" customHeight="1" x14ac:dyDescent="0.3">
      <c r="A1" s="149" t="s">
        <v>795</v>
      </c>
      <c r="B1" s="149"/>
      <c r="C1" s="149"/>
    </row>
    <row r="2" spans="1:4" ht="30" x14ac:dyDescent="0.25">
      <c r="A2" s="141" t="s">
        <v>183</v>
      </c>
      <c r="B2" s="142" t="s">
        <v>32</v>
      </c>
      <c r="C2" s="142" t="s">
        <v>794</v>
      </c>
    </row>
    <row r="3" spans="1:4" x14ac:dyDescent="0.25">
      <c r="A3" s="144" t="s">
        <v>651</v>
      </c>
      <c r="B3" s="145" t="s">
        <v>652</v>
      </c>
      <c r="C3" s="143">
        <v>21908.61</v>
      </c>
      <c r="D3" s="17"/>
    </row>
    <row r="4" spans="1:4" x14ac:dyDescent="0.25">
      <c r="A4" s="144" t="s">
        <v>653</v>
      </c>
      <c r="B4" s="145" t="s">
        <v>33</v>
      </c>
      <c r="C4" s="143">
        <v>8441.098</v>
      </c>
      <c r="D4" s="17"/>
    </row>
    <row r="5" spans="1:4" x14ac:dyDescent="0.25">
      <c r="A5" s="144" t="s">
        <v>654</v>
      </c>
      <c r="B5" s="145" t="s">
        <v>655</v>
      </c>
      <c r="C5" s="143">
        <v>10070</v>
      </c>
      <c r="D5" s="17"/>
    </row>
    <row r="6" spans="1:4" x14ac:dyDescent="0.25">
      <c r="A6" s="144" t="s">
        <v>656</v>
      </c>
      <c r="B6" s="145" t="s">
        <v>657</v>
      </c>
      <c r="C6" s="143">
        <v>10070</v>
      </c>
      <c r="D6" s="17"/>
    </row>
    <row r="7" spans="1:4" x14ac:dyDescent="0.25">
      <c r="A7" s="144" t="s">
        <v>658</v>
      </c>
      <c r="B7" s="145" t="s">
        <v>34</v>
      </c>
      <c r="C7" s="143">
        <v>9697.0072000000018</v>
      </c>
      <c r="D7" s="17"/>
    </row>
    <row r="8" spans="1:4" x14ac:dyDescent="0.25">
      <c r="A8" s="144" t="s">
        <v>659</v>
      </c>
      <c r="B8" s="145" t="s">
        <v>660</v>
      </c>
      <c r="C8" s="143">
        <v>11342</v>
      </c>
      <c r="D8" s="17"/>
    </row>
    <row r="9" spans="1:4" x14ac:dyDescent="0.25">
      <c r="A9" s="144" t="s">
        <v>661</v>
      </c>
      <c r="B9" s="145" t="s">
        <v>662</v>
      </c>
      <c r="C9" s="143">
        <v>63787.768400000001</v>
      </c>
      <c r="D9" s="17"/>
    </row>
    <row r="10" spans="1:4" x14ac:dyDescent="0.25">
      <c r="A10" s="144" t="s">
        <v>663</v>
      </c>
      <c r="B10" s="145" t="s">
        <v>429</v>
      </c>
      <c r="C10" s="143">
        <v>19886.861399999998</v>
      </c>
      <c r="D10" s="17"/>
    </row>
    <row r="11" spans="1:4" x14ac:dyDescent="0.25">
      <c r="A11" s="144" t="s">
        <v>664</v>
      </c>
      <c r="B11" s="145" t="s">
        <v>35</v>
      </c>
      <c r="C11" s="143">
        <v>6788.2187999999996</v>
      </c>
      <c r="D11" s="17"/>
    </row>
    <row r="12" spans="1:4" x14ac:dyDescent="0.25">
      <c r="A12" s="144" t="s">
        <v>665</v>
      </c>
      <c r="B12" s="145" t="s">
        <v>165</v>
      </c>
      <c r="C12" s="143">
        <v>19022.071000000004</v>
      </c>
      <c r="D12" s="17"/>
    </row>
    <row r="13" spans="1:4" x14ac:dyDescent="0.25">
      <c r="A13" s="144" t="s">
        <v>666</v>
      </c>
      <c r="B13" s="145" t="s">
        <v>667</v>
      </c>
      <c r="C13" s="143">
        <v>21615.212599999999</v>
      </c>
      <c r="D13" s="17"/>
    </row>
    <row r="14" spans="1:4" x14ac:dyDescent="0.25">
      <c r="A14" s="144" t="s">
        <v>668</v>
      </c>
      <c r="B14" s="145" t="s">
        <v>36</v>
      </c>
      <c r="C14" s="143">
        <v>115162.86259999999</v>
      </c>
      <c r="D14" s="17"/>
    </row>
    <row r="15" spans="1:4" x14ac:dyDescent="0.25">
      <c r="A15" s="144" t="s">
        <v>669</v>
      </c>
      <c r="B15" s="145" t="s">
        <v>37</v>
      </c>
      <c r="C15" s="143">
        <v>24236.836400000004</v>
      </c>
      <c r="D15" s="17"/>
    </row>
    <row r="16" spans="1:4" x14ac:dyDescent="0.25">
      <c r="A16" s="144" t="s">
        <v>670</v>
      </c>
      <c r="B16" s="145" t="s">
        <v>38</v>
      </c>
      <c r="C16" s="143">
        <v>52300.929999999993</v>
      </c>
      <c r="D16" s="17"/>
    </row>
    <row r="17" spans="1:4" x14ac:dyDescent="0.25">
      <c r="A17" s="144" t="s">
        <v>671</v>
      </c>
      <c r="B17" s="145" t="s">
        <v>39</v>
      </c>
      <c r="C17" s="143">
        <v>28130.725200000001</v>
      </c>
      <c r="D17" s="17"/>
    </row>
    <row r="18" spans="1:4" x14ac:dyDescent="0.25">
      <c r="A18" s="144" t="s">
        <v>672</v>
      </c>
      <c r="B18" s="145" t="s">
        <v>40</v>
      </c>
      <c r="C18" s="143">
        <v>21356.244000000002</v>
      </c>
      <c r="D18" s="17"/>
    </row>
    <row r="19" spans="1:4" x14ac:dyDescent="0.25">
      <c r="A19" s="144" t="s">
        <v>673</v>
      </c>
      <c r="B19" s="145" t="s">
        <v>41</v>
      </c>
      <c r="C19" s="143">
        <v>24915.300000000003</v>
      </c>
      <c r="D19" s="17"/>
    </row>
    <row r="20" spans="1:4" x14ac:dyDescent="0.25">
      <c r="A20" s="144" t="s">
        <v>674</v>
      </c>
      <c r="B20" s="145" t="s">
        <v>42</v>
      </c>
      <c r="C20" s="143">
        <v>21105.66</v>
      </c>
      <c r="D20" s="17"/>
    </row>
    <row r="21" spans="1:4" x14ac:dyDescent="0.25">
      <c r="A21" s="144" t="s">
        <v>675</v>
      </c>
      <c r="B21" s="145" t="s">
        <v>43</v>
      </c>
      <c r="C21" s="143">
        <v>27379.800000000003</v>
      </c>
      <c r="D21" s="17"/>
    </row>
    <row r="22" spans="1:4" x14ac:dyDescent="0.25">
      <c r="A22" s="144" t="s">
        <v>676</v>
      </c>
      <c r="B22" s="145" t="s">
        <v>44</v>
      </c>
      <c r="C22" s="143">
        <v>19743.114800000003</v>
      </c>
      <c r="D22" s="17"/>
    </row>
    <row r="23" spans="1:4" x14ac:dyDescent="0.25">
      <c r="A23" s="144" t="s">
        <v>677</v>
      </c>
      <c r="B23" s="145" t="s">
        <v>45</v>
      </c>
      <c r="C23" s="143">
        <v>27585.440000000002</v>
      </c>
      <c r="D23" s="17"/>
    </row>
    <row r="24" spans="1:4" x14ac:dyDescent="0.25">
      <c r="A24" s="144" t="s">
        <v>678</v>
      </c>
      <c r="B24" s="145" t="s">
        <v>46</v>
      </c>
      <c r="C24" s="143">
        <v>20403.6538</v>
      </c>
      <c r="D24" s="17"/>
    </row>
    <row r="25" spans="1:4" x14ac:dyDescent="0.25">
      <c r="A25" s="144" t="s">
        <v>679</v>
      </c>
      <c r="B25" s="145" t="s">
        <v>47</v>
      </c>
      <c r="C25" s="143">
        <v>20534.850000000002</v>
      </c>
      <c r="D25" s="17"/>
    </row>
    <row r="26" spans="1:4" x14ac:dyDescent="0.25">
      <c r="A26" s="144" t="s">
        <v>680</v>
      </c>
      <c r="B26" s="145" t="s">
        <v>48</v>
      </c>
      <c r="C26" s="143">
        <v>22518.745999999999</v>
      </c>
      <c r="D26" s="17"/>
    </row>
    <row r="27" spans="1:4" x14ac:dyDescent="0.25">
      <c r="A27" s="144" t="s">
        <v>681</v>
      </c>
      <c r="B27" s="145" t="s">
        <v>49</v>
      </c>
      <c r="C27" s="143">
        <v>24061.141400000004</v>
      </c>
      <c r="D27" s="17"/>
    </row>
    <row r="28" spans="1:4" x14ac:dyDescent="0.25">
      <c r="A28" s="144" t="s">
        <v>682</v>
      </c>
      <c r="B28" s="145" t="s">
        <v>50</v>
      </c>
      <c r="C28" s="143">
        <v>26809.3822</v>
      </c>
      <c r="D28" s="17"/>
    </row>
    <row r="29" spans="1:4" x14ac:dyDescent="0.25">
      <c r="A29" s="144" t="s">
        <v>683</v>
      </c>
      <c r="B29" s="145" t="s">
        <v>51</v>
      </c>
      <c r="C29" s="143">
        <v>21105.267800000001</v>
      </c>
      <c r="D29" s="17"/>
    </row>
    <row r="30" spans="1:4" x14ac:dyDescent="0.25">
      <c r="A30" s="144" t="s">
        <v>684</v>
      </c>
      <c r="B30" s="145" t="s">
        <v>52</v>
      </c>
      <c r="C30" s="143">
        <v>58751.825000000004</v>
      </c>
      <c r="D30" s="17"/>
    </row>
    <row r="31" spans="1:4" x14ac:dyDescent="0.25">
      <c r="A31" s="144" t="s">
        <v>685</v>
      </c>
      <c r="B31" s="145" t="s">
        <v>53</v>
      </c>
      <c r="C31" s="143">
        <v>21837.674800000004</v>
      </c>
      <c r="D31" s="17"/>
    </row>
    <row r="32" spans="1:4" x14ac:dyDescent="0.25">
      <c r="A32" s="144" t="s">
        <v>686</v>
      </c>
      <c r="B32" s="145" t="s">
        <v>54</v>
      </c>
      <c r="C32" s="143">
        <v>18629.669600000001</v>
      </c>
      <c r="D32" s="17"/>
    </row>
    <row r="33" spans="1:4" x14ac:dyDescent="0.25">
      <c r="A33" s="144" t="s">
        <v>687</v>
      </c>
      <c r="B33" s="145" t="s">
        <v>55</v>
      </c>
      <c r="C33" s="143">
        <v>26785.235400000001</v>
      </c>
      <c r="D33" s="17"/>
    </row>
    <row r="34" spans="1:4" x14ac:dyDescent="0.25">
      <c r="A34" s="144" t="s">
        <v>688</v>
      </c>
      <c r="B34" s="145" t="s">
        <v>56</v>
      </c>
      <c r="C34" s="143">
        <v>20976.350599999998</v>
      </c>
      <c r="D34" s="17"/>
    </row>
    <row r="35" spans="1:4" x14ac:dyDescent="0.25">
      <c r="A35" s="144" t="s">
        <v>689</v>
      </c>
      <c r="B35" s="145" t="s">
        <v>57</v>
      </c>
      <c r="C35" s="143">
        <v>18253.2</v>
      </c>
      <c r="D35" s="17"/>
    </row>
    <row r="36" spans="1:4" x14ac:dyDescent="0.25">
      <c r="A36" s="144" t="s">
        <v>690</v>
      </c>
      <c r="B36" s="145" t="s">
        <v>58</v>
      </c>
      <c r="C36" s="143">
        <v>19314.1646</v>
      </c>
      <c r="D36" s="17"/>
    </row>
    <row r="37" spans="1:4" x14ac:dyDescent="0.25">
      <c r="A37" s="144" t="s">
        <v>691</v>
      </c>
      <c r="B37" s="145" t="s">
        <v>59</v>
      </c>
      <c r="C37" s="143">
        <v>18508.744800000004</v>
      </c>
      <c r="D37" s="17"/>
    </row>
    <row r="38" spans="1:4" x14ac:dyDescent="0.25">
      <c r="A38" s="144" t="s">
        <v>692</v>
      </c>
      <c r="B38" s="145" t="s">
        <v>60</v>
      </c>
      <c r="C38" s="143">
        <v>16411.916399999998</v>
      </c>
      <c r="D38" s="17"/>
    </row>
    <row r="39" spans="1:4" x14ac:dyDescent="0.25">
      <c r="A39" s="144" t="s">
        <v>693</v>
      </c>
      <c r="B39" s="145" t="s">
        <v>694</v>
      </c>
      <c r="C39" s="143">
        <v>34456.741600000001</v>
      </c>
      <c r="D39" s="17"/>
    </row>
    <row r="40" spans="1:4" x14ac:dyDescent="0.25">
      <c r="A40" s="144" t="s">
        <v>695</v>
      </c>
      <c r="B40" s="145" t="s">
        <v>62</v>
      </c>
      <c r="C40" s="143">
        <v>18606.858400000001</v>
      </c>
      <c r="D40" s="17"/>
    </row>
    <row r="41" spans="1:4" x14ac:dyDescent="0.25">
      <c r="A41" s="144" t="s">
        <v>696</v>
      </c>
      <c r="B41" s="145" t="s">
        <v>63</v>
      </c>
      <c r="C41" s="143">
        <v>18508.744800000004</v>
      </c>
      <c r="D41" s="17"/>
    </row>
    <row r="42" spans="1:4" x14ac:dyDescent="0.25">
      <c r="A42" s="144" t="s">
        <v>697</v>
      </c>
      <c r="B42" s="145" t="s">
        <v>64</v>
      </c>
      <c r="C42" s="143">
        <v>23787.343400000002</v>
      </c>
      <c r="D42" s="17"/>
    </row>
    <row r="43" spans="1:4" x14ac:dyDescent="0.25">
      <c r="A43" s="144" t="s">
        <v>698</v>
      </c>
      <c r="B43" s="145" t="s">
        <v>66</v>
      </c>
      <c r="C43" s="143">
        <v>47914.65</v>
      </c>
      <c r="D43" s="17"/>
    </row>
    <row r="44" spans="1:4" x14ac:dyDescent="0.25">
      <c r="A44" s="144" t="s">
        <v>699</v>
      </c>
      <c r="B44" s="145" t="s">
        <v>428</v>
      </c>
      <c r="C44" s="143">
        <v>79909.117599999998</v>
      </c>
      <c r="D44" s="17"/>
    </row>
    <row r="45" spans="1:4" x14ac:dyDescent="0.25">
      <c r="A45" s="144" t="s">
        <v>700</v>
      </c>
      <c r="B45" s="145" t="s">
        <v>167</v>
      </c>
      <c r="C45" s="143">
        <v>18253.2</v>
      </c>
      <c r="D45" s="17"/>
    </row>
    <row r="46" spans="1:4" x14ac:dyDescent="0.25">
      <c r="A46" s="144" t="s">
        <v>701</v>
      </c>
      <c r="B46" s="145" t="s">
        <v>67</v>
      </c>
      <c r="C46" s="143">
        <v>295292.51039999997</v>
      </c>
      <c r="D46" s="17"/>
    </row>
    <row r="47" spans="1:4" x14ac:dyDescent="0.25">
      <c r="A47" s="144" t="s">
        <v>702</v>
      </c>
      <c r="B47" s="145" t="s">
        <v>68</v>
      </c>
      <c r="C47" s="143">
        <v>158574.67500000002</v>
      </c>
      <c r="D47" s="17"/>
    </row>
    <row r="48" spans="1:4" x14ac:dyDescent="0.25">
      <c r="A48" s="144" t="s">
        <v>703</v>
      </c>
      <c r="B48" s="145" t="s">
        <v>69</v>
      </c>
      <c r="C48" s="143">
        <v>16713.02</v>
      </c>
      <c r="D48" s="17"/>
    </row>
    <row r="49" spans="1:4" x14ac:dyDescent="0.25">
      <c r="A49" s="144" t="s">
        <v>704</v>
      </c>
      <c r="B49" s="145" t="s">
        <v>427</v>
      </c>
      <c r="C49" s="143">
        <v>1267600</v>
      </c>
      <c r="D49" s="17"/>
    </row>
    <row r="50" spans="1:4" x14ac:dyDescent="0.25">
      <c r="A50" s="144" t="s">
        <v>705</v>
      </c>
      <c r="B50" s="145" t="s">
        <v>301</v>
      </c>
      <c r="C50" s="143">
        <v>48644.778000000006</v>
      </c>
      <c r="D50" s="17"/>
    </row>
    <row r="51" spans="1:4" x14ac:dyDescent="0.25">
      <c r="A51" s="144" t="s">
        <v>706</v>
      </c>
      <c r="B51" s="145" t="s">
        <v>707</v>
      </c>
      <c r="C51" s="143">
        <v>83280.214400000012</v>
      </c>
      <c r="D51" s="17"/>
    </row>
    <row r="52" spans="1:4" x14ac:dyDescent="0.25">
      <c r="A52" s="144" t="s">
        <v>708</v>
      </c>
      <c r="B52" s="145" t="s">
        <v>71</v>
      </c>
      <c r="C52" s="143">
        <v>206342.61040000003</v>
      </c>
      <c r="D52" s="17"/>
    </row>
    <row r="53" spans="1:4" x14ac:dyDescent="0.25">
      <c r="A53" s="144" t="s">
        <v>709</v>
      </c>
      <c r="B53" s="145" t="s">
        <v>72</v>
      </c>
      <c r="C53" s="143">
        <v>125148.51839999999</v>
      </c>
      <c r="D53" s="17"/>
    </row>
    <row r="54" spans="1:4" x14ac:dyDescent="0.25">
      <c r="A54" s="144" t="s">
        <v>710</v>
      </c>
      <c r="B54" s="145" t="s">
        <v>73</v>
      </c>
      <c r="C54" s="143">
        <v>39928.875</v>
      </c>
      <c r="D54" s="17"/>
    </row>
    <row r="55" spans="1:4" x14ac:dyDescent="0.25">
      <c r="A55" s="144" t="s">
        <v>711</v>
      </c>
      <c r="B55" s="145" t="s">
        <v>74</v>
      </c>
      <c r="C55" s="143">
        <v>20877.102800000001</v>
      </c>
      <c r="D55" s="17"/>
    </row>
    <row r="56" spans="1:4" x14ac:dyDescent="0.25">
      <c r="A56" s="144" t="s">
        <v>712</v>
      </c>
      <c r="B56" s="145" t="s">
        <v>713</v>
      </c>
      <c r="C56" s="143">
        <v>9811.0950000000012</v>
      </c>
      <c r="D56" s="17"/>
    </row>
    <row r="57" spans="1:4" x14ac:dyDescent="0.25">
      <c r="A57" s="144" t="s">
        <v>714</v>
      </c>
      <c r="B57" s="145" t="s">
        <v>75</v>
      </c>
      <c r="C57" s="143">
        <v>64456.278599999998</v>
      </c>
      <c r="D57" s="17"/>
    </row>
    <row r="58" spans="1:4" x14ac:dyDescent="0.25">
      <c r="A58" s="144" t="s">
        <v>715</v>
      </c>
      <c r="B58" s="145" t="s">
        <v>716</v>
      </c>
      <c r="C58" s="143">
        <v>172362.36000000002</v>
      </c>
      <c r="D58" s="17"/>
    </row>
    <row r="59" spans="1:4" x14ac:dyDescent="0.25">
      <c r="A59" s="144" t="s">
        <v>717</v>
      </c>
      <c r="B59" s="145" t="s">
        <v>718</v>
      </c>
      <c r="C59" s="143">
        <v>25098.68</v>
      </c>
      <c r="D59" s="17"/>
    </row>
    <row r="60" spans="1:4" x14ac:dyDescent="0.25">
      <c r="A60" s="144" t="s">
        <v>719</v>
      </c>
      <c r="B60" s="145" t="s">
        <v>168</v>
      </c>
      <c r="C60" s="143">
        <v>59208.83340000001</v>
      </c>
      <c r="D60" s="17"/>
    </row>
    <row r="61" spans="1:4" x14ac:dyDescent="0.25">
      <c r="A61" s="144" t="s">
        <v>720</v>
      </c>
      <c r="B61" s="145" t="s">
        <v>421</v>
      </c>
      <c r="C61" s="143">
        <v>19393.760000000002</v>
      </c>
      <c r="D61" s="17"/>
    </row>
    <row r="62" spans="1:4" x14ac:dyDescent="0.25">
      <c r="A62" s="144" t="s">
        <v>721</v>
      </c>
      <c r="B62" s="145" t="s">
        <v>76</v>
      </c>
      <c r="C62" s="143">
        <v>9878.4050000000007</v>
      </c>
      <c r="D62" s="17"/>
    </row>
    <row r="63" spans="1:4" x14ac:dyDescent="0.25">
      <c r="A63" s="146" t="s">
        <v>722</v>
      </c>
      <c r="B63" s="147" t="s">
        <v>169</v>
      </c>
      <c r="C63" s="143">
        <v>115622.61640000001</v>
      </c>
      <c r="D63" s="17"/>
    </row>
    <row r="64" spans="1:4" x14ac:dyDescent="0.25">
      <c r="A64" s="144" t="s">
        <v>723</v>
      </c>
      <c r="B64" s="145" t="s">
        <v>724</v>
      </c>
      <c r="C64" s="143">
        <v>7186.8</v>
      </c>
      <c r="D64" s="17"/>
    </row>
    <row r="65" spans="1:4" x14ac:dyDescent="0.25">
      <c r="A65" s="146" t="s">
        <v>725</v>
      </c>
      <c r="B65" s="147" t="s">
        <v>726</v>
      </c>
      <c r="C65" s="143">
        <v>27550.9264</v>
      </c>
      <c r="D65" s="17"/>
    </row>
    <row r="66" spans="1:4" x14ac:dyDescent="0.25">
      <c r="A66" s="144" t="s">
        <v>727</v>
      </c>
      <c r="B66" s="145" t="s">
        <v>419</v>
      </c>
      <c r="C66" s="143">
        <v>10181.872400000002</v>
      </c>
      <c r="D66" s="17"/>
    </row>
    <row r="67" spans="1:4" x14ac:dyDescent="0.25">
      <c r="A67" s="144" t="s">
        <v>728</v>
      </c>
      <c r="B67" s="145" t="s">
        <v>170</v>
      </c>
      <c r="C67" s="143">
        <v>41069.700000000004</v>
      </c>
      <c r="D67" s="17"/>
    </row>
    <row r="68" spans="1:4" x14ac:dyDescent="0.25">
      <c r="A68" s="144" t="s">
        <v>729</v>
      </c>
      <c r="B68" s="145" t="s">
        <v>302</v>
      </c>
      <c r="C68" s="143">
        <v>57103.991399999999</v>
      </c>
      <c r="D68" s="17"/>
    </row>
    <row r="69" spans="1:4" x14ac:dyDescent="0.25">
      <c r="A69" s="144" t="s">
        <v>730</v>
      </c>
      <c r="B69" s="145" t="s">
        <v>170</v>
      </c>
      <c r="C69" s="143">
        <v>73046.391399999979</v>
      </c>
      <c r="D69" s="17"/>
    </row>
    <row r="70" spans="1:4" x14ac:dyDescent="0.25">
      <c r="A70" s="144" t="s">
        <v>731</v>
      </c>
      <c r="B70" s="145" t="s">
        <v>302</v>
      </c>
      <c r="C70" s="143">
        <v>38103.555</v>
      </c>
      <c r="D70" s="17"/>
    </row>
    <row r="71" spans="1:4" x14ac:dyDescent="0.25">
      <c r="A71" s="144" t="s">
        <v>732</v>
      </c>
      <c r="B71" s="145" t="s">
        <v>80</v>
      </c>
      <c r="C71" s="143">
        <v>113808.702</v>
      </c>
      <c r="D71" s="17"/>
    </row>
    <row r="72" spans="1:4" x14ac:dyDescent="0.25">
      <c r="A72" s="144" t="s">
        <v>733</v>
      </c>
      <c r="B72" s="145" t="s">
        <v>734</v>
      </c>
      <c r="C72" s="143">
        <v>18253.2</v>
      </c>
      <c r="D72" s="17"/>
    </row>
    <row r="73" spans="1:4" ht="28.5" customHeight="1" x14ac:dyDescent="0.25">
      <c r="A73" s="144" t="s">
        <v>735</v>
      </c>
      <c r="B73" s="145" t="s">
        <v>81</v>
      </c>
      <c r="C73" s="143">
        <v>15652.119000000001</v>
      </c>
      <c r="D73" s="17"/>
    </row>
    <row r="74" spans="1:4" x14ac:dyDescent="0.25">
      <c r="A74" s="144" t="s">
        <v>736</v>
      </c>
      <c r="B74" s="145" t="s">
        <v>82</v>
      </c>
      <c r="C74" s="143">
        <v>31853.954000000002</v>
      </c>
      <c r="D74" s="17"/>
    </row>
    <row r="75" spans="1:4" x14ac:dyDescent="0.25">
      <c r="A75" s="144" t="s">
        <v>737</v>
      </c>
      <c r="B75" s="145" t="s">
        <v>738</v>
      </c>
      <c r="C75" s="143">
        <v>13575.42</v>
      </c>
      <c r="D75" s="17"/>
    </row>
    <row r="76" spans="1:4" x14ac:dyDescent="0.25">
      <c r="A76" s="146" t="s">
        <v>739</v>
      </c>
      <c r="B76" s="147" t="s">
        <v>740</v>
      </c>
      <c r="C76" s="143">
        <v>29091.042799999999</v>
      </c>
      <c r="D76" s="17"/>
    </row>
    <row r="77" spans="1:4" x14ac:dyDescent="0.25">
      <c r="A77" s="146" t="s">
        <v>741</v>
      </c>
      <c r="B77" s="147" t="s">
        <v>742</v>
      </c>
      <c r="C77" s="143">
        <v>43356.12</v>
      </c>
      <c r="D77" s="17"/>
    </row>
    <row r="78" spans="1:4" x14ac:dyDescent="0.25">
      <c r="A78" s="144" t="s">
        <v>743</v>
      </c>
      <c r="B78" s="145" t="s">
        <v>85</v>
      </c>
      <c r="C78" s="143">
        <v>10552.300000000001</v>
      </c>
      <c r="D78" s="17"/>
    </row>
    <row r="79" spans="1:4" x14ac:dyDescent="0.25">
      <c r="A79" s="144" t="s">
        <v>744</v>
      </c>
      <c r="B79" s="145" t="s">
        <v>416</v>
      </c>
      <c r="C79" s="143">
        <v>5361.4800000000005</v>
      </c>
      <c r="D79" s="17"/>
    </row>
    <row r="80" spans="1:4" x14ac:dyDescent="0.25">
      <c r="A80" s="144" t="s">
        <v>745</v>
      </c>
      <c r="B80" s="145" t="s">
        <v>207</v>
      </c>
      <c r="C80" s="143">
        <v>26324.527600000001</v>
      </c>
      <c r="D80" s="17"/>
    </row>
    <row r="81" spans="1:4" x14ac:dyDescent="0.25">
      <c r="A81" s="144" t="s">
        <v>746</v>
      </c>
      <c r="B81" s="145" t="s">
        <v>415</v>
      </c>
      <c r="C81" s="143">
        <v>76435.275000000009</v>
      </c>
      <c r="D81" s="17"/>
    </row>
    <row r="82" spans="1:4" x14ac:dyDescent="0.25">
      <c r="A82" s="144" t="s">
        <v>747</v>
      </c>
      <c r="B82" s="145" t="s">
        <v>748</v>
      </c>
      <c r="C82" s="143">
        <v>22040.739000000001</v>
      </c>
      <c r="D82" s="17"/>
    </row>
    <row r="83" spans="1:4" x14ac:dyDescent="0.25">
      <c r="A83" s="144" t="s">
        <v>749</v>
      </c>
      <c r="B83" s="145" t="s">
        <v>750</v>
      </c>
      <c r="C83" s="143">
        <v>120929.1884</v>
      </c>
      <c r="D83" s="17"/>
    </row>
    <row r="84" spans="1:4" ht="30" x14ac:dyDescent="0.25">
      <c r="A84" s="148" t="s">
        <v>751</v>
      </c>
      <c r="B84" s="147" t="s">
        <v>414</v>
      </c>
      <c r="C84" s="143">
        <v>190184.78660000002</v>
      </c>
      <c r="D84" s="17"/>
    </row>
    <row r="85" spans="1:4" x14ac:dyDescent="0.25">
      <c r="A85" s="144" t="s">
        <v>752</v>
      </c>
      <c r="B85" s="145" t="s">
        <v>753</v>
      </c>
      <c r="C85" s="143">
        <v>30745.236400000002</v>
      </c>
      <c r="D85" s="17"/>
    </row>
    <row r="86" spans="1:4" x14ac:dyDescent="0.25">
      <c r="A86" s="144" t="s">
        <v>754</v>
      </c>
      <c r="B86" s="145" t="s">
        <v>413</v>
      </c>
      <c r="C86" s="143">
        <v>86702.7</v>
      </c>
      <c r="D86" s="17"/>
    </row>
    <row r="87" spans="1:4" x14ac:dyDescent="0.25">
      <c r="A87" s="146" t="s">
        <v>755</v>
      </c>
      <c r="B87" s="147" t="s">
        <v>89</v>
      </c>
      <c r="C87" s="143">
        <v>17112.375</v>
      </c>
      <c r="D87" s="17"/>
    </row>
    <row r="88" spans="1:4" x14ac:dyDescent="0.25">
      <c r="A88" s="146" t="s">
        <v>756</v>
      </c>
      <c r="B88" s="147" t="s">
        <v>90</v>
      </c>
      <c r="C88" s="143">
        <v>12549.0856</v>
      </c>
      <c r="D88" s="17"/>
    </row>
    <row r="89" spans="1:4" x14ac:dyDescent="0.25">
      <c r="A89" s="144" t="s">
        <v>757</v>
      </c>
      <c r="B89" s="145" t="s">
        <v>758</v>
      </c>
      <c r="C89" s="143">
        <v>12662.76</v>
      </c>
      <c r="D89" s="17"/>
    </row>
    <row r="90" spans="1:4" x14ac:dyDescent="0.25">
      <c r="A90" s="144" t="s">
        <v>759</v>
      </c>
      <c r="B90" s="145" t="s">
        <v>760</v>
      </c>
      <c r="C90" s="143">
        <v>16541.967799999999</v>
      </c>
      <c r="D90" s="17"/>
    </row>
    <row r="91" spans="1:4" x14ac:dyDescent="0.25">
      <c r="A91" s="144" t="s">
        <v>761</v>
      </c>
      <c r="B91" s="145" t="s">
        <v>172</v>
      </c>
      <c r="C91" s="143">
        <v>27950.080000000002</v>
      </c>
      <c r="D91" s="17"/>
    </row>
    <row r="92" spans="1:4" x14ac:dyDescent="0.25">
      <c r="A92" s="144" t="s">
        <v>762</v>
      </c>
      <c r="B92" s="145" t="s">
        <v>92</v>
      </c>
      <c r="C92" s="143">
        <v>19354.094800000003</v>
      </c>
      <c r="D92" s="17"/>
    </row>
    <row r="93" spans="1:4" x14ac:dyDescent="0.25">
      <c r="A93" s="144" t="s">
        <v>763</v>
      </c>
      <c r="B93" s="145" t="s">
        <v>93</v>
      </c>
      <c r="C93" s="143">
        <v>209055.18220000001</v>
      </c>
      <c r="D93" s="17"/>
    </row>
    <row r="94" spans="1:4" x14ac:dyDescent="0.25">
      <c r="A94" s="144" t="s">
        <v>764</v>
      </c>
      <c r="B94" s="145" t="s">
        <v>94</v>
      </c>
      <c r="C94" s="143">
        <v>87843.525000000009</v>
      </c>
      <c r="D94" s="17"/>
    </row>
    <row r="95" spans="1:4" x14ac:dyDescent="0.25">
      <c r="A95" s="144" t="s">
        <v>765</v>
      </c>
      <c r="B95" s="145" t="s">
        <v>411</v>
      </c>
      <c r="C95" s="143">
        <v>301463.01420000003</v>
      </c>
      <c r="D95" s="17"/>
    </row>
    <row r="96" spans="1:4" x14ac:dyDescent="0.25">
      <c r="A96" s="144">
        <v>63100</v>
      </c>
      <c r="B96" s="145" t="s">
        <v>208</v>
      </c>
      <c r="C96" s="143">
        <v>199536.75</v>
      </c>
      <c r="D96" s="17"/>
    </row>
    <row r="97" spans="1:4" x14ac:dyDescent="0.25">
      <c r="A97" s="144" t="s">
        <v>766</v>
      </c>
      <c r="B97" s="145" t="s">
        <v>95</v>
      </c>
      <c r="C97" s="143">
        <v>63324.93</v>
      </c>
      <c r="D97" s="17"/>
    </row>
    <row r="98" spans="1:4" x14ac:dyDescent="0.25">
      <c r="A98" s="144" t="s">
        <v>767</v>
      </c>
      <c r="B98" s="145" t="s">
        <v>410</v>
      </c>
      <c r="C98" s="143">
        <v>109861.45280000001</v>
      </c>
      <c r="D98" s="17"/>
    </row>
    <row r="99" spans="1:4" x14ac:dyDescent="0.25">
      <c r="A99" s="144" t="s">
        <v>768</v>
      </c>
      <c r="B99" s="145" t="s">
        <v>769</v>
      </c>
      <c r="C99" s="143">
        <v>13642.2</v>
      </c>
      <c r="D99" s="17"/>
    </row>
    <row r="100" spans="1:4" x14ac:dyDescent="0.25">
      <c r="A100" s="144" t="s">
        <v>770</v>
      </c>
      <c r="B100" s="145" t="s">
        <v>177</v>
      </c>
      <c r="C100" s="143">
        <v>27744.864000000001</v>
      </c>
      <c r="D100" s="17"/>
    </row>
    <row r="101" spans="1:4" x14ac:dyDescent="0.25">
      <c r="A101" s="144" t="s">
        <v>771</v>
      </c>
      <c r="B101" s="145" t="s">
        <v>772</v>
      </c>
      <c r="C101" s="143">
        <v>70059.958000000013</v>
      </c>
      <c r="D101" s="17"/>
    </row>
    <row r="102" spans="1:4" x14ac:dyDescent="0.25">
      <c r="A102" s="144" t="s">
        <v>773</v>
      </c>
      <c r="B102" s="145" t="s">
        <v>97</v>
      </c>
      <c r="C102" s="143">
        <v>269894.6348</v>
      </c>
      <c r="D102" s="17"/>
    </row>
    <row r="103" spans="1:4" x14ac:dyDescent="0.25">
      <c r="A103" s="146" t="s">
        <v>774</v>
      </c>
      <c r="B103" s="147" t="s">
        <v>173</v>
      </c>
      <c r="C103" s="143">
        <v>203248.39620000002</v>
      </c>
      <c r="D103" s="17"/>
    </row>
    <row r="104" spans="1:4" x14ac:dyDescent="0.25">
      <c r="A104" s="144" t="s">
        <v>775</v>
      </c>
      <c r="B104" s="145" t="s">
        <v>98</v>
      </c>
      <c r="C104" s="143">
        <v>20534.850000000002</v>
      </c>
      <c r="D104" s="17"/>
    </row>
    <row r="105" spans="1:4" x14ac:dyDescent="0.25">
      <c r="A105" s="144" t="s">
        <v>776</v>
      </c>
      <c r="B105" s="145" t="s">
        <v>406</v>
      </c>
      <c r="C105" s="143">
        <v>79857.251799999998</v>
      </c>
      <c r="D105" s="17"/>
    </row>
    <row r="106" spans="1:4" x14ac:dyDescent="0.25">
      <c r="A106" s="144" t="s">
        <v>777</v>
      </c>
      <c r="B106" s="145" t="s">
        <v>778</v>
      </c>
      <c r="C106" s="143">
        <v>25240.762400000003</v>
      </c>
      <c r="D106" s="17"/>
    </row>
    <row r="107" spans="1:4" x14ac:dyDescent="0.25">
      <c r="A107" s="146" t="s">
        <v>779</v>
      </c>
      <c r="B107" s="147" t="s">
        <v>404</v>
      </c>
      <c r="C107" s="143">
        <v>288794.88</v>
      </c>
      <c r="D107" s="17"/>
    </row>
    <row r="108" spans="1:4" x14ac:dyDescent="0.25">
      <c r="A108" s="144" t="s">
        <v>780</v>
      </c>
      <c r="B108" s="145" t="s">
        <v>99</v>
      </c>
      <c r="C108" s="143">
        <v>49899.680200000003</v>
      </c>
      <c r="D108" s="17"/>
    </row>
    <row r="109" spans="1:4" x14ac:dyDescent="0.25">
      <c r="A109" s="144" t="s">
        <v>781</v>
      </c>
      <c r="B109" s="145" t="s">
        <v>403</v>
      </c>
      <c r="C109" s="143">
        <v>11408.78</v>
      </c>
      <c r="D109" s="17"/>
    </row>
    <row r="110" spans="1:4" x14ac:dyDescent="0.25">
      <c r="A110" s="144" t="s">
        <v>782</v>
      </c>
      <c r="B110" s="145" t="s">
        <v>100</v>
      </c>
      <c r="C110" s="143">
        <v>103243.53360000001</v>
      </c>
      <c r="D110" s="17"/>
    </row>
    <row r="111" spans="1:4" x14ac:dyDescent="0.25">
      <c r="A111" s="144" t="s">
        <v>783</v>
      </c>
      <c r="B111" s="145" t="s">
        <v>784</v>
      </c>
      <c r="C111" s="143">
        <v>38788.050000000003</v>
      </c>
      <c r="D111" s="17"/>
    </row>
    <row r="112" spans="1:4" x14ac:dyDescent="0.25">
      <c r="A112" s="144" t="s">
        <v>785</v>
      </c>
      <c r="B112" s="145" t="s">
        <v>102</v>
      </c>
      <c r="C112" s="143">
        <v>132906.11780000001</v>
      </c>
      <c r="D112" s="17"/>
    </row>
    <row r="113" spans="1:4" ht="30" x14ac:dyDescent="0.25">
      <c r="A113" s="144" t="s">
        <v>786</v>
      </c>
      <c r="B113" s="145" t="s">
        <v>787</v>
      </c>
      <c r="C113" s="143">
        <v>104665.42820000001</v>
      </c>
      <c r="D113" s="17"/>
    </row>
    <row r="114" spans="1:4" x14ac:dyDescent="0.25">
      <c r="A114" s="144" t="s">
        <v>788</v>
      </c>
      <c r="B114" s="145" t="s">
        <v>174</v>
      </c>
      <c r="C114" s="143">
        <v>375647.44280000002</v>
      </c>
      <c r="D114" s="17"/>
    </row>
    <row r="115" spans="1:4" x14ac:dyDescent="0.25">
      <c r="A115" s="144" t="s">
        <v>789</v>
      </c>
      <c r="B115" s="145" t="s">
        <v>103</v>
      </c>
      <c r="C115" s="143">
        <v>357881.46120000002</v>
      </c>
      <c r="D115" s="17"/>
    </row>
    <row r="116" spans="1:4" x14ac:dyDescent="0.25">
      <c r="A116" s="144" t="s">
        <v>790</v>
      </c>
      <c r="B116" s="145" t="s">
        <v>401</v>
      </c>
      <c r="C116" s="143">
        <v>27014.100000000002</v>
      </c>
      <c r="D116" s="17"/>
    </row>
    <row r="117" spans="1:4" x14ac:dyDescent="0.25">
      <c r="A117" s="144" t="s">
        <v>791</v>
      </c>
      <c r="B117" s="145" t="s">
        <v>792</v>
      </c>
      <c r="C117" s="143">
        <v>92406.825000000012</v>
      </c>
      <c r="D117" s="17"/>
    </row>
    <row r="118" spans="1:4" x14ac:dyDescent="0.25">
      <c r="A118" s="144" t="s">
        <v>793</v>
      </c>
      <c r="B118" s="145" t="s">
        <v>400</v>
      </c>
      <c r="C118" s="143">
        <v>122068.27500000002</v>
      </c>
      <c r="D118" s="17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73BC-41C6-4983-B247-4CE36420DF00}">
  <sheetPr>
    <tabColor rgb="FF92D050"/>
    <pageSetUpPr fitToPage="1"/>
  </sheetPr>
  <dimension ref="A1:L130"/>
  <sheetViews>
    <sheetView workbookViewId="0">
      <selection activeCell="B1" sqref="B1"/>
    </sheetView>
  </sheetViews>
  <sheetFormatPr defaultColWidth="10" defaultRowHeight="15.75" x14ac:dyDescent="0.25"/>
  <cols>
    <col min="1" max="1" width="16.28515625" style="48" customWidth="1"/>
    <col min="2" max="2" width="58.28515625" style="48" bestFit="1" customWidth="1"/>
    <col min="3" max="3" width="2.85546875" style="48" customWidth="1"/>
    <col min="4" max="4" width="24.28515625" style="47" customWidth="1"/>
    <col min="5" max="5" width="1.7109375" style="46" customWidth="1"/>
    <col min="6" max="6" width="24.28515625" style="47" customWidth="1"/>
    <col min="7" max="7" width="1.7109375" style="46" customWidth="1"/>
    <col min="8" max="11" width="10" style="44"/>
    <col min="12" max="12" width="13.7109375" style="45" bestFit="1" customWidth="1"/>
    <col min="13" max="16384" width="10" style="44"/>
  </cols>
  <sheetData>
    <row r="1" spans="1:6" ht="18" x14ac:dyDescent="0.25">
      <c r="F1" s="139">
        <v>545710</v>
      </c>
    </row>
    <row r="2" spans="1:6" x14ac:dyDescent="0.25">
      <c r="F2" s="73"/>
    </row>
    <row r="3" spans="1:6" x14ac:dyDescent="0.25">
      <c r="F3" s="72"/>
    </row>
    <row r="4" spans="1:6" x14ac:dyDescent="0.25">
      <c r="D4" s="69" t="s">
        <v>465</v>
      </c>
      <c r="F4" s="68" t="s">
        <v>604</v>
      </c>
    </row>
    <row r="5" spans="1:6" x14ac:dyDescent="0.25">
      <c r="D5" s="69" t="s">
        <v>434</v>
      </c>
      <c r="F5" s="68" t="s">
        <v>434</v>
      </c>
    </row>
    <row r="6" spans="1:6" x14ac:dyDescent="0.25">
      <c r="D6" s="69" t="s">
        <v>433</v>
      </c>
      <c r="F6" s="68" t="s">
        <v>433</v>
      </c>
    </row>
    <row r="7" spans="1:6" x14ac:dyDescent="0.25">
      <c r="B7" s="71"/>
      <c r="D7" s="69" t="s">
        <v>432</v>
      </c>
      <c r="F7" s="68" t="s">
        <v>432</v>
      </c>
    </row>
    <row r="8" spans="1:6" x14ac:dyDescent="0.25">
      <c r="B8" s="70"/>
      <c r="D8" s="69" t="s">
        <v>431</v>
      </c>
      <c r="F8" s="68" t="s">
        <v>466</v>
      </c>
    </row>
    <row r="9" spans="1:6" ht="30.75" x14ac:dyDescent="0.25">
      <c r="A9" s="67" t="s">
        <v>430</v>
      </c>
      <c r="B9" s="66" t="s">
        <v>399</v>
      </c>
      <c r="C9" s="66"/>
      <c r="D9" s="65">
        <v>10716868.294999998</v>
      </c>
      <c r="F9" s="64">
        <v>10465498.280000001</v>
      </c>
    </row>
    <row r="10" spans="1:6" x14ac:dyDescent="0.25">
      <c r="A10" s="62">
        <v>11200</v>
      </c>
      <c r="B10" s="61" t="s">
        <v>33</v>
      </c>
      <c r="D10" s="60">
        <v>17763.637500000001</v>
      </c>
      <c r="F10" s="59">
        <v>17246.25</v>
      </c>
    </row>
    <row r="11" spans="1:6" x14ac:dyDescent="0.25">
      <c r="A11" s="62">
        <v>11700</v>
      </c>
      <c r="B11" s="61" t="s">
        <v>34</v>
      </c>
      <c r="D11" s="60">
        <v>5639.25</v>
      </c>
      <c r="F11" s="59">
        <v>5475</v>
      </c>
    </row>
    <row r="12" spans="1:6" x14ac:dyDescent="0.25">
      <c r="A12" s="62">
        <v>20800</v>
      </c>
      <c r="B12" s="61" t="s">
        <v>429</v>
      </c>
      <c r="D12" s="60">
        <v>2255.6999999999998</v>
      </c>
      <c r="F12" s="59">
        <v>2190</v>
      </c>
    </row>
    <row r="13" spans="1:6" x14ac:dyDescent="0.25">
      <c r="A13" s="62">
        <v>21000</v>
      </c>
      <c r="B13" s="61" t="s">
        <v>35</v>
      </c>
      <c r="D13" s="60">
        <v>2631.65</v>
      </c>
      <c r="F13" s="59">
        <v>2555</v>
      </c>
    </row>
    <row r="14" spans="1:6" x14ac:dyDescent="0.25">
      <c r="A14" s="62">
        <v>21500</v>
      </c>
      <c r="B14" s="61" t="s">
        <v>165</v>
      </c>
      <c r="D14" s="60">
        <v>24436.75</v>
      </c>
      <c r="F14" s="59">
        <v>23725</v>
      </c>
    </row>
    <row r="15" spans="1:6" x14ac:dyDescent="0.25">
      <c r="A15" s="62">
        <v>21600</v>
      </c>
      <c r="B15" s="61" t="s">
        <v>166</v>
      </c>
      <c r="D15" s="60">
        <v>24060.799999999999</v>
      </c>
      <c r="F15" s="59">
        <v>23360</v>
      </c>
    </row>
    <row r="16" spans="1:6" x14ac:dyDescent="0.25">
      <c r="A16" s="62">
        <v>21800</v>
      </c>
      <c r="B16" s="61" t="s">
        <v>36</v>
      </c>
      <c r="D16" s="60">
        <v>81393.175000000003</v>
      </c>
      <c r="F16" s="59">
        <v>89607.5</v>
      </c>
    </row>
    <row r="17" spans="1:6" x14ac:dyDescent="0.25">
      <c r="A17" s="62">
        <v>23100</v>
      </c>
      <c r="B17" s="61" t="s">
        <v>37</v>
      </c>
      <c r="D17" s="60">
        <v>53948.825000000004</v>
      </c>
      <c r="F17" s="59">
        <v>55297.5</v>
      </c>
    </row>
    <row r="18" spans="1:6" x14ac:dyDescent="0.25">
      <c r="A18" s="62">
        <v>23200</v>
      </c>
      <c r="B18" s="61" t="s">
        <v>38</v>
      </c>
      <c r="D18" s="60">
        <v>147560.375</v>
      </c>
      <c r="F18" s="59">
        <v>144357.5</v>
      </c>
    </row>
    <row r="19" spans="1:6" x14ac:dyDescent="0.25">
      <c r="A19" s="62">
        <v>23300</v>
      </c>
      <c r="B19" s="61" t="s">
        <v>39</v>
      </c>
      <c r="D19" s="60">
        <v>55452.625000000007</v>
      </c>
      <c r="F19" s="59">
        <v>53472.5</v>
      </c>
    </row>
    <row r="20" spans="1:6" x14ac:dyDescent="0.25">
      <c r="A20" s="62">
        <v>23400</v>
      </c>
      <c r="B20" s="61" t="s">
        <v>40</v>
      </c>
      <c r="D20" s="60">
        <v>21993.075000000001</v>
      </c>
      <c r="F20" s="59">
        <v>21717.5</v>
      </c>
    </row>
    <row r="21" spans="1:6" x14ac:dyDescent="0.25">
      <c r="A21" s="62">
        <v>23500</v>
      </c>
      <c r="B21" s="61" t="s">
        <v>41</v>
      </c>
      <c r="D21" s="60">
        <v>52257.05</v>
      </c>
      <c r="F21" s="59">
        <v>52195</v>
      </c>
    </row>
    <row r="22" spans="1:6" x14ac:dyDescent="0.25">
      <c r="A22" s="62">
        <v>23600</v>
      </c>
      <c r="B22" s="61" t="s">
        <v>42</v>
      </c>
      <c r="D22" s="60">
        <v>27444.35</v>
      </c>
      <c r="F22" s="59">
        <v>27375</v>
      </c>
    </row>
    <row r="23" spans="1:6" x14ac:dyDescent="0.25">
      <c r="A23" s="62">
        <v>23700</v>
      </c>
      <c r="B23" s="61" t="s">
        <v>43</v>
      </c>
      <c r="D23" s="60">
        <v>19925.350000000002</v>
      </c>
      <c r="F23" s="59">
        <v>20805</v>
      </c>
    </row>
    <row r="24" spans="1:6" x14ac:dyDescent="0.25">
      <c r="A24" s="62">
        <v>23800</v>
      </c>
      <c r="B24" s="61" t="s">
        <v>44</v>
      </c>
      <c r="D24" s="60">
        <v>24060.799999999999</v>
      </c>
      <c r="F24" s="59">
        <v>23360</v>
      </c>
    </row>
    <row r="25" spans="1:6" x14ac:dyDescent="0.25">
      <c r="A25" s="62">
        <v>23900</v>
      </c>
      <c r="B25" s="61" t="s">
        <v>45</v>
      </c>
      <c r="D25" s="60">
        <v>25188.65</v>
      </c>
      <c r="F25" s="59">
        <v>24455</v>
      </c>
    </row>
    <row r="26" spans="1:6" x14ac:dyDescent="0.25">
      <c r="A26" s="62">
        <v>24000</v>
      </c>
      <c r="B26" s="61" t="s">
        <v>46</v>
      </c>
      <c r="D26" s="60">
        <v>7894.95</v>
      </c>
      <c r="F26" s="59">
        <v>7300</v>
      </c>
    </row>
    <row r="27" spans="1:6" x14ac:dyDescent="0.25">
      <c r="A27" s="62">
        <v>24100</v>
      </c>
      <c r="B27" s="61" t="s">
        <v>47</v>
      </c>
      <c r="D27" s="60">
        <v>56580.475000000006</v>
      </c>
      <c r="F27" s="59">
        <v>54932.5</v>
      </c>
    </row>
    <row r="28" spans="1:6" x14ac:dyDescent="0.25">
      <c r="A28" s="62">
        <v>24200</v>
      </c>
      <c r="B28" s="61" t="s">
        <v>48</v>
      </c>
      <c r="D28" s="60">
        <v>27256.375</v>
      </c>
      <c r="F28" s="59">
        <v>27010</v>
      </c>
    </row>
    <row r="29" spans="1:6" x14ac:dyDescent="0.25">
      <c r="A29" s="62">
        <v>24300</v>
      </c>
      <c r="B29" s="61" t="s">
        <v>49</v>
      </c>
      <c r="D29" s="60">
        <v>53008.95</v>
      </c>
      <c r="F29" s="59">
        <v>51465</v>
      </c>
    </row>
    <row r="30" spans="1:6" x14ac:dyDescent="0.25">
      <c r="A30" s="62">
        <v>24400</v>
      </c>
      <c r="B30" s="61" t="s">
        <v>50</v>
      </c>
      <c r="D30" s="60">
        <v>125567.29999999999</v>
      </c>
      <c r="F30" s="59">
        <v>123005</v>
      </c>
    </row>
    <row r="31" spans="1:6" x14ac:dyDescent="0.25">
      <c r="A31" s="62">
        <v>25100</v>
      </c>
      <c r="B31" s="61" t="s">
        <v>51</v>
      </c>
      <c r="D31" s="60">
        <v>31955.75</v>
      </c>
      <c r="F31" s="59">
        <v>31025</v>
      </c>
    </row>
    <row r="32" spans="1:6" x14ac:dyDescent="0.25">
      <c r="A32" s="62">
        <v>25200</v>
      </c>
      <c r="B32" s="61" t="s">
        <v>52</v>
      </c>
      <c r="D32" s="60">
        <v>136093.9</v>
      </c>
      <c r="F32" s="59">
        <v>132130</v>
      </c>
    </row>
    <row r="33" spans="1:6" x14ac:dyDescent="0.25">
      <c r="A33" s="62">
        <v>25300</v>
      </c>
      <c r="B33" s="61" t="s">
        <v>53</v>
      </c>
      <c r="D33" s="60">
        <v>27068.399999999998</v>
      </c>
      <c r="F33" s="59">
        <v>26280</v>
      </c>
    </row>
    <row r="34" spans="1:6" x14ac:dyDescent="0.25">
      <c r="A34" s="62">
        <v>25400</v>
      </c>
      <c r="B34" s="61" t="s">
        <v>54</v>
      </c>
      <c r="D34" s="60">
        <v>15789.9</v>
      </c>
      <c r="F34" s="59">
        <v>15330</v>
      </c>
    </row>
    <row r="35" spans="1:6" x14ac:dyDescent="0.25">
      <c r="A35" s="62">
        <v>25500</v>
      </c>
      <c r="B35" s="61" t="s">
        <v>55</v>
      </c>
      <c r="D35" s="60">
        <v>32707.65</v>
      </c>
      <c r="F35" s="59">
        <v>31755</v>
      </c>
    </row>
    <row r="36" spans="1:6" x14ac:dyDescent="0.25">
      <c r="A36" s="62">
        <v>25600</v>
      </c>
      <c r="B36" s="61" t="s">
        <v>56</v>
      </c>
      <c r="D36" s="60">
        <v>15413.95</v>
      </c>
      <c r="F36" s="59">
        <v>14965</v>
      </c>
    </row>
    <row r="37" spans="1:6" x14ac:dyDescent="0.25">
      <c r="A37" s="62">
        <v>25700</v>
      </c>
      <c r="B37" s="61" t="s">
        <v>57</v>
      </c>
      <c r="D37" s="60">
        <v>13534.199999999999</v>
      </c>
      <c r="F37" s="59">
        <v>13140</v>
      </c>
    </row>
    <row r="38" spans="1:6" x14ac:dyDescent="0.25">
      <c r="A38" s="62">
        <v>25800</v>
      </c>
      <c r="B38" s="61" t="s">
        <v>58</v>
      </c>
      <c r="D38" s="60">
        <v>14662.050000000001</v>
      </c>
      <c r="F38" s="59">
        <v>14965</v>
      </c>
    </row>
    <row r="39" spans="1:6" x14ac:dyDescent="0.25">
      <c r="A39" s="62">
        <v>25900</v>
      </c>
      <c r="B39" s="61" t="s">
        <v>59</v>
      </c>
      <c r="D39" s="60">
        <v>15038.000000000002</v>
      </c>
      <c r="F39" s="59">
        <v>14600</v>
      </c>
    </row>
    <row r="40" spans="1:6" x14ac:dyDescent="0.25">
      <c r="A40" s="62">
        <v>26000</v>
      </c>
      <c r="B40" s="61" t="s">
        <v>60</v>
      </c>
      <c r="D40" s="60">
        <v>6015.2</v>
      </c>
      <c r="F40" s="59">
        <v>5840</v>
      </c>
    </row>
    <row r="41" spans="1:6" x14ac:dyDescent="0.25">
      <c r="A41" s="62">
        <v>26100</v>
      </c>
      <c r="B41" s="61" t="s">
        <v>61</v>
      </c>
      <c r="D41" s="60">
        <v>37970.949999999997</v>
      </c>
      <c r="F41" s="59">
        <v>24455</v>
      </c>
    </row>
    <row r="42" spans="1:6" x14ac:dyDescent="0.25">
      <c r="A42" s="62">
        <v>26200</v>
      </c>
      <c r="B42" s="61" t="s">
        <v>62</v>
      </c>
      <c r="D42" s="60">
        <v>21053.200000000001</v>
      </c>
      <c r="F42" s="59">
        <v>20440</v>
      </c>
    </row>
    <row r="43" spans="1:6" x14ac:dyDescent="0.25">
      <c r="A43" s="62">
        <v>26300</v>
      </c>
      <c r="B43" s="61" t="s">
        <v>63</v>
      </c>
      <c r="D43" s="60">
        <v>31203.850000000002</v>
      </c>
      <c r="F43" s="59">
        <v>30295</v>
      </c>
    </row>
    <row r="44" spans="1:6" x14ac:dyDescent="0.25">
      <c r="A44" s="62">
        <v>26400</v>
      </c>
      <c r="B44" s="61" t="s">
        <v>64</v>
      </c>
      <c r="D44" s="60">
        <v>6391.1500000000005</v>
      </c>
      <c r="F44" s="59">
        <v>6205</v>
      </c>
    </row>
    <row r="45" spans="1:6" x14ac:dyDescent="0.25">
      <c r="A45" s="62">
        <v>26500</v>
      </c>
      <c r="B45" s="61" t="s">
        <v>65</v>
      </c>
      <c r="D45" s="60">
        <v>375.95</v>
      </c>
      <c r="F45" s="59">
        <v>12410</v>
      </c>
    </row>
    <row r="46" spans="1:6" x14ac:dyDescent="0.25">
      <c r="A46" s="62">
        <v>28000</v>
      </c>
      <c r="B46" s="61" t="s">
        <v>66</v>
      </c>
      <c r="D46" s="60">
        <v>193990.2</v>
      </c>
      <c r="F46" s="59">
        <v>188340</v>
      </c>
    </row>
    <row r="47" spans="1:6" x14ac:dyDescent="0.25">
      <c r="A47" s="62">
        <v>30500</v>
      </c>
      <c r="B47" s="61" t="s">
        <v>428</v>
      </c>
      <c r="D47" s="60">
        <v>104890.05</v>
      </c>
      <c r="F47" s="59">
        <v>109135</v>
      </c>
    </row>
    <row r="48" spans="1:6" x14ac:dyDescent="0.25">
      <c r="A48" s="62">
        <v>30800</v>
      </c>
      <c r="B48" s="61" t="s">
        <v>167</v>
      </c>
      <c r="D48" s="60">
        <v>15789.9</v>
      </c>
      <c r="F48" s="59">
        <v>14965</v>
      </c>
    </row>
    <row r="49" spans="1:6" x14ac:dyDescent="0.25">
      <c r="A49" s="62">
        <v>33300</v>
      </c>
      <c r="B49" s="61" t="s">
        <v>67</v>
      </c>
      <c r="D49" s="60">
        <v>392281.26800000004</v>
      </c>
      <c r="F49" s="59">
        <v>380855.6</v>
      </c>
    </row>
    <row r="50" spans="1:6" x14ac:dyDescent="0.25">
      <c r="A50" s="62">
        <v>33700</v>
      </c>
      <c r="B50" s="61" t="s">
        <v>68</v>
      </c>
      <c r="D50" s="60">
        <v>13910.15</v>
      </c>
      <c r="F50" s="59">
        <v>18250</v>
      </c>
    </row>
    <row r="51" spans="1:6" x14ac:dyDescent="0.25">
      <c r="A51" s="62">
        <v>34000</v>
      </c>
      <c r="B51" s="61" t="s">
        <v>69</v>
      </c>
      <c r="D51" s="60">
        <v>7143.05</v>
      </c>
      <c r="F51" s="59">
        <v>6935</v>
      </c>
    </row>
    <row r="52" spans="1:6" x14ac:dyDescent="0.25">
      <c r="A52" s="62">
        <v>34100</v>
      </c>
      <c r="B52" s="61" t="s">
        <v>427</v>
      </c>
      <c r="D52" s="60">
        <v>68046.95</v>
      </c>
      <c r="F52" s="59">
        <v>69715</v>
      </c>
    </row>
    <row r="53" spans="1:6" x14ac:dyDescent="0.25">
      <c r="A53" s="62">
        <v>34200</v>
      </c>
      <c r="B53" s="61" t="s">
        <v>301</v>
      </c>
      <c r="D53" s="60">
        <v>4511.3999999999996</v>
      </c>
      <c r="F53" s="59">
        <v>4380</v>
      </c>
    </row>
    <row r="54" spans="1:6" x14ac:dyDescent="0.25">
      <c r="A54" s="62">
        <v>34300</v>
      </c>
      <c r="B54" s="61" t="s">
        <v>70</v>
      </c>
      <c r="D54" s="60">
        <v>10526.6</v>
      </c>
      <c r="F54" s="59">
        <v>10220</v>
      </c>
    </row>
    <row r="55" spans="1:6" x14ac:dyDescent="0.25">
      <c r="A55" s="62">
        <v>35000</v>
      </c>
      <c r="B55" s="61" t="s">
        <v>71</v>
      </c>
      <c r="D55" s="60">
        <v>108649.55</v>
      </c>
      <c r="F55" s="59">
        <v>127385</v>
      </c>
    </row>
    <row r="56" spans="1:6" x14ac:dyDescent="0.25">
      <c r="A56" s="62">
        <v>35200</v>
      </c>
      <c r="B56" s="61" t="s">
        <v>72</v>
      </c>
      <c r="D56" s="60">
        <v>34211.450000000004</v>
      </c>
      <c r="F56" s="59">
        <v>33945</v>
      </c>
    </row>
    <row r="57" spans="1:6" x14ac:dyDescent="0.25">
      <c r="A57" s="62">
        <v>35600</v>
      </c>
      <c r="B57" s="61" t="s">
        <v>426</v>
      </c>
      <c r="D57" s="60">
        <v>13158.250000000002</v>
      </c>
      <c r="F57" s="59">
        <v>12775</v>
      </c>
    </row>
    <row r="58" spans="1:6" x14ac:dyDescent="0.25">
      <c r="A58" s="62">
        <v>36000</v>
      </c>
      <c r="B58" s="61" t="s">
        <v>425</v>
      </c>
      <c r="D58" s="60">
        <v>1879.7500000000002</v>
      </c>
      <c r="F58" s="59">
        <v>1825</v>
      </c>
    </row>
    <row r="59" spans="1:6" x14ac:dyDescent="0.25">
      <c r="A59" s="62">
        <v>36100</v>
      </c>
      <c r="B59" s="61" t="s">
        <v>75</v>
      </c>
      <c r="D59" s="60">
        <v>77445.7</v>
      </c>
      <c r="F59" s="59">
        <v>76285</v>
      </c>
    </row>
    <row r="60" spans="1:6" x14ac:dyDescent="0.25">
      <c r="A60" s="62">
        <v>36600</v>
      </c>
      <c r="B60" s="61" t="s">
        <v>424</v>
      </c>
      <c r="C60" s="48" t="s">
        <v>423</v>
      </c>
      <c r="D60" s="60">
        <v>33083.599999999999</v>
      </c>
      <c r="F60" s="59">
        <v>31755</v>
      </c>
    </row>
    <row r="61" spans="1:6" x14ac:dyDescent="0.25">
      <c r="A61" s="62">
        <v>36900</v>
      </c>
      <c r="B61" s="61" t="s">
        <v>422</v>
      </c>
      <c r="D61" s="60">
        <v>13158.250000000002</v>
      </c>
      <c r="F61" s="59">
        <v>9855</v>
      </c>
    </row>
    <row r="62" spans="1:6" x14ac:dyDescent="0.25">
      <c r="A62" s="62">
        <v>37000</v>
      </c>
      <c r="B62" s="61" t="s">
        <v>168</v>
      </c>
      <c r="D62" s="60">
        <v>25940.550000000003</v>
      </c>
      <c r="F62" s="59">
        <v>23725</v>
      </c>
    </row>
    <row r="63" spans="1:6" x14ac:dyDescent="0.25">
      <c r="A63" s="62">
        <v>37800</v>
      </c>
      <c r="B63" s="61" t="s">
        <v>421</v>
      </c>
      <c r="D63" s="60">
        <v>16541.8</v>
      </c>
      <c r="F63" s="59">
        <v>16060</v>
      </c>
    </row>
    <row r="64" spans="1:6" x14ac:dyDescent="0.25">
      <c r="A64" s="62">
        <v>37900</v>
      </c>
      <c r="B64" s="61" t="s">
        <v>76</v>
      </c>
      <c r="D64" s="60">
        <v>751.9</v>
      </c>
      <c r="F64" s="59">
        <v>730</v>
      </c>
    </row>
    <row r="65" spans="1:6" x14ac:dyDescent="0.25">
      <c r="A65" s="62">
        <v>39400</v>
      </c>
      <c r="B65" s="61" t="s">
        <v>169</v>
      </c>
      <c r="D65" s="60">
        <v>13158.250000000002</v>
      </c>
      <c r="F65" s="59">
        <v>13140</v>
      </c>
    </row>
    <row r="66" spans="1:6" x14ac:dyDescent="0.25">
      <c r="A66" s="62">
        <v>40400</v>
      </c>
      <c r="B66" s="61" t="s">
        <v>77</v>
      </c>
      <c r="D66" s="60">
        <v>1503.8</v>
      </c>
      <c r="F66" s="59">
        <v>1460</v>
      </c>
    </row>
    <row r="67" spans="1:6" x14ac:dyDescent="0.25">
      <c r="A67" s="62">
        <v>41000</v>
      </c>
      <c r="B67" s="61" t="s">
        <v>420</v>
      </c>
      <c r="D67" s="60">
        <v>3759.5000000000005</v>
      </c>
      <c r="F67" s="59">
        <v>3650</v>
      </c>
    </row>
    <row r="68" spans="1:6" x14ac:dyDescent="0.25">
      <c r="A68" s="62">
        <v>41700</v>
      </c>
      <c r="B68" s="61" t="s">
        <v>419</v>
      </c>
      <c r="D68" s="60">
        <v>1503.8</v>
      </c>
      <c r="F68" s="59">
        <v>1460</v>
      </c>
    </row>
    <row r="69" spans="1:6" x14ac:dyDescent="0.25">
      <c r="A69" s="62">
        <v>41800</v>
      </c>
      <c r="B69" s="61" t="s">
        <v>170</v>
      </c>
      <c r="D69" s="60">
        <v>22932.95</v>
      </c>
      <c r="F69" s="59">
        <v>22630</v>
      </c>
    </row>
    <row r="70" spans="1:6" x14ac:dyDescent="0.25">
      <c r="A70" s="62">
        <v>41900</v>
      </c>
      <c r="B70" s="61" t="s">
        <v>302</v>
      </c>
      <c r="D70" s="60">
        <v>30451.95</v>
      </c>
      <c r="F70" s="59">
        <v>30660</v>
      </c>
    </row>
    <row r="71" spans="1:6" x14ac:dyDescent="0.25">
      <c r="A71" s="62">
        <v>42000</v>
      </c>
      <c r="B71" s="61" t="s">
        <v>78</v>
      </c>
      <c r="D71" s="60">
        <v>152109.37000000002</v>
      </c>
      <c r="F71" s="59">
        <v>147679</v>
      </c>
    </row>
    <row r="72" spans="1:6" x14ac:dyDescent="0.25">
      <c r="A72" s="62">
        <v>43000</v>
      </c>
      <c r="B72" s="61" t="s">
        <v>79</v>
      </c>
      <c r="D72" s="60">
        <v>46617.8</v>
      </c>
      <c r="F72" s="59">
        <v>45260</v>
      </c>
    </row>
    <row r="73" spans="1:6" x14ac:dyDescent="0.25">
      <c r="A73" s="62">
        <v>44000</v>
      </c>
      <c r="B73" s="61" t="s">
        <v>80</v>
      </c>
      <c r="D73" s="60">
        <v>43986.15</v>
      </c>
      <c r="F73" s="59">
        <v>46355</v>
      </c>
    </row>
    <row r="74" spans="1:6" x14ac:dyDescent="0.25">
      <c r="A74" s="62">
        <v>44600</v>
      </c>
      <c r="B74" s="61" t="s">
        <v>418</v>
      </c>
      <c r="D74" s="60">
        <v>8270.9</v>
      </c>
      <c r="F74" s="59">
        <v>8030</v>
      </c>
    </row>
    <row r="75" spans="1:6" x14ac:dyDescent="0.25">
      <c r="A75" s="62">
        <v>44900</v>
      </c>
      <c r="B75" s="61" t="s">
        <v>81</v>
      </c>
      <c r="D75" s="60">
        <v>10150.650000000001</v>
      </c>
      <c r="F75" s="59">
        <v>9125</v>
      </c>
    </row>
    <row r="76" spans="1:6" x14ac:dyDescent="0.25">
      <c r="A76" s="62">
        <v>46000</v>
      </c>
      <c r="B76" s="61" t="s">
        <v>82</v>
      </c>
      <c r="D76" s="60">
        <v>13158.250000000002</v>
      </c>
      <c r="F76" s="59">
        <v>12775</v>
      </c>
    </row>
    <row r="77" spans="1:6" ht="30" x14ac:dyDescent="0.25">
      <c r="A77" s="62">
        <v>46400</v>
      </c>
      <c r="B77" s="61" t="s">
        <v>417</v>
      </c>
      <c r="D77" s="60">
        <v>3007.6</v>
      </c>
      <c r="F77" s="59">
        <v>2920</v>
      </c>
    </row>
    <row r="78" spans="1:6" x14ac:dyDescent="0.25">
      <c r="A78" s="62">
        <v>46500</v>
      </c>
      <c r="B78" s="61" t="s">
        <v>83</v>
      </c>
      <c r="D78" s="60">
        <v>19549.400000000001</v>
      </c>
      <c r="F78" s="59">
        <v>18980</v>
      </c>
    </row>
    <row r="79" spans="1:6" x14ac:dyDescent="0.25">
      <c r="A79" s="62">
        <v>46900</v>
      </c>
      <c r="B79" s="61" t="s">
        <v>84</v>
      </c>
      <c r="D79" s="60">
        <v>8233.3050000000003</v>
      </c>
      <c r="F79" s="59">
        <v>8358.5</v>
      </c>
    </row>
    <row r="80" spans="1:6" x14ac:dyDescent="0.25">
      <c r="A80" s="62">
        <v>47900</v>
      </c>
      <c r="B80" s="61" t="s">
        <v>85</v>
      </c>
      <c r="D80" s="60">
        <v>1127.8499999999999</v>
      </c>
      <c r="F80" s="59">
        <v>1095</v>
      </c>
    </row>
    <row r="81" spans="1:6" x14ac:dyDescent="0.25">
      <c r="A81" s="62">
        <v>49100</v>
      </c>
      <c r="B81" s="61" t="s">
        <v>416</v>
      </c>
      <c r="D81" s="60">
        <v>563.92499999999995</v>
      </c>
      <c r="F81" s="59">
        <v>547.5</v>
      </c>
    </row>
    <row r="82" spans="1:6" x14ac:dyDescent="0.25">
      <c r="A82" s="62">
        <v>49500</v>
      </c>
      <c r="B82" s="61" t="s">
        <v>207</v>
      </c>
      <c r="D82" s="60">
        <v>11654.45</v>
      </c>
      <c r="F82" s="59">
        <v>11315</v>
      </c>
    </row>
    <row r="83" spans="1:6" x14ac:dyDescent="0.25">
      <c r="A83" s="62">
        <v>50500</v>
      </c>
      <c r="B83" s="61" t="s">
        <v>415</v>
      </c>
      <c r="D83" s="60">
        <v>210719.97500000001</v>
      </c>
      <c r="F83" s="59">
        <v>197098.91</v>
      </c>
    </row>
    <row r="84" spans="1:6" x14ac:dyDescent="0.25">
      <c r="A84" s="62">
        <v>50800</v>
      </c>
      <c r="B84" s="61" t="s">
        <v>86</v>
      </c>
      <c r="D84" s="60">
        <v>33083.599999999999</v>
      </c>
      <c r="F84" s="59">
        <v>32120</v>
      </c>
    </row>
    <row r="85" spans="1:6" x14ac:dyDescent="0.25">
      <c r="A85" s="62">
        <v>51600</v>
      </c>
      <c r="B85" s="61" t="s">
        <v>87</v>
      </c>
      <c r="D85" s="60">
        <v>120304.00000000001</v>
      </c>
      <c r="F85" s="59">
        <v>116800</v>
      </c>
    </row>
    <row r="86" spans="1:6" x14ac:dyDescent="0.25">
      <c r="A86" s="62">
        <v>52100</v>
      </c>
      <c r="B86" s="61" t="s">
        <v>414</v>
      </c>
      <c r="D86" s="60">
        <v>231269.40199999997</v>
      </c>
      <c r="F86" s="59">
        <v>227635.9</v>
      </c>
    </row>
    <row r="87" spans="1:6" x14ac:dyDescent="0.25">
      <c r="A87" s="62">
        <v>52200</v>
      </c>
      <c r="B87" s="61" t="s">
        <v>171</v>
      </c>
      <c r="D87" s="60">
        <v>1127.8499999999999</v>
      </c>
      <c r="F87" s="59">
        <v>1095</v>
      </c>
    </row>
    <row r="88" spans="1:6" x14ac:dyDescent="0.25">
      <c r="A88" s="62">
        <v>53900</v>
      </c>
      <c r="B88" s="61" t="s">
        <v>88</v>
      </c>
      <c r="D88" s="60">
        <v>72746.324999999997</v>
      </c>
      <c r="F88" s="59">
        <v>72817.5</v>
      </c>
    </row>
    <row r="89" spans="1:6" x14ac:dyDescent="0.25">
      <c r="A89" s="62">
        <v>55000</v>
      </c>
      <c r="B89" s="61" t="s">
        <v>413</v>
      </c>
      <c r="D89" s="60">
        <v>154515.44999999998</v>
      </c>
      <c r="F89" s="59">
        <v>152570</v>
      </c>
    </row>
    <row r="90" spans="1:6" x14ac:dyDescent="0.25">
      <c r="A90" s="62">
        <v>60300</v>
      </c>
      <c r="B90" s="61" t="s">
        <v>90</v>
      </c>
      <c r="D90" s="60">
        <v>3759.5000000000005</v>
      </c>
      <c r="F90" s="59">
        <v>3650</v>
      </c>
    </row>
    <row r="91" spans="1:6" x14ac:dyDescent="0.25">
      <c r="A91" s="62">
        <v>60400</v>
      </c>
      <c r="B91" s="61" t="s">
        <v>412</v>
      </c>
      <c r="D91" s="60">
        <v>6015.2</v>
      </c>
      <c r="F91" s="59">
        <v>5840</v>
      </c>
    </row>
    <row r="92" spans="1:6" x14ac:dyDescent="0.25">
      <c r="A92" s="62">
        <v>60500</v>
      </c>
      <c r="B92" s="61" t="s">
        <v>91</v>
      </c>
      <c r="D92" s="60">
        <v>751.9</v>
      </c>
      <c r="F92" s="59">
        <v>730</v>
      </c>
    </row>
    <row r="93" spans="1:6" x14ac:dyDescent="0.25">
      <c r="A93" s="62">
        <v>60600</v>
      </c>
      <c r="B93" s="61" t="s">
        <v>172</v>
      </c>
      <c r="D93" s="60">
        <v>34587.4</v>
      </c>
      <c r="F93" s="59">
        <v>33945</v>
      </c>
    </row>
    <row r="94" spans="1:6" x14ac:dyDescent="0.25">
      <c r="A94" s="62">
        <v>60900</v>
      </c>
      <c r="B94" s="61" t="s">
        <v>92</v>
      </c>
      <c r="D94" s="60">
        <v>9398.75</v>
      </c>
      <c r="F94" s="59">
        <v>9125</v>
      </c>
    </row>
    <row r="95" spans="1:6" x14ac:dyDescent="0.25">
      <c r="A95" s="62">
        <v>61100</v>
      </c>
      <c r="B95" s="48" t="s">
        <v>93</v>
      </c>
      <c r="D95" s="60">
        <v>136469.85</v>
      </c>
      <c r="F95" s="59">
        <v>132495</v>
      </c>
    </row>
    <row r="96" spans="1:6" x14ac:dyDescent="0.25">
      <c r="A96" s="62">
        <v>62400</v>
      </c>
      <c r="B96" s="61" t="s">
        <v>94</v>
      </c>
      <c r="D96" s="60">
        <v>103386.25</v>
      </c>
      <c r="F96" s="59">
        <v>107675</v>
      </c>
    </row>
    <row r="97" spans="1:6" x14ac:dyDescent="0.25">
      <c r="A97" s="62">
        <v>63000</v>
      </c>
      <c r="B97" s="63" t="s">
        <v>411</v>
      </c>
      <c r="D97" s="60">
        <v>917505.97500000009</v>
      </c>
      <c r="F97" s="59">
        <v>938597.5</v>
      </c>
    </row>
    <row r="98" spans="1:6" x14ac:dyDescent="0.25">
      <c r="A98" s="62">
        <v>63100</v>
      </c>
      <c r="B98" s="61" t="s">
        <v>208</v>
      </c>
      <c r="D98" s="60">
        <v>264856.77500000002</v>
      </c>
      <c r="F98" s="59">
        <v>257142.5</v>
      </c>
    </row>
    <row r="99" spans="1:6" x14ac:dyDescent="0.25">
      <c r="A99" s="62">
        <v>63200</v>
      </c>
      <c r="B99" s="61" t="s">
        <v>95</v>
      </c>
      <c r="D99" s="60">
        <v>45865.9</v>
      </c>
      <c r="F99" s="59">
        <v>44530</v>
      </c>
    </row>
    <row r="100" spans="1:6" x14ac:dyDescent="0.25">
      <c r="A100" s="62">
        <v>64400</v>
      </c>
      <c r="B100" s="61" t="s">
        <v>410</v>
      </c>
      <c r="D100" s="60">
        <v>133086.29999999999</v>
      </c>
      <c r="F100" s="59">
        <v>125560</v>
      </c>
    </row>
    <row r="101" spans="1:6" x14ac:dyDescent="0.25">
      <c r="A101" s="62">
        <v>64500</v>
      </c>
      <c r="B101" s="61" t="s">
        <v>96</v>
      </c>
      <c r="D101" s="60">
        <v>5639.25</v>
      </c>
      <c r="F101" s="59">
        <v>4745</v>
      </c>
    </row>
    <row r="102" spans="1:6" x14ac:dyDescent="0.25">
      <c r="A102" s="62">
        <v>64700</v>
      </c>
      <c r="B102" s="61" t="s">
        <v>409</v>
      </c>
      <c r="D102" s="60">
        <v>10526.6</v>
      </c>
      <c r="F102" s="59">
        <v>10220</v>
      </c>
    </row>
    <row r="103" spans="1:6" x14ac:dyDescent="0.25">
      <c r="A103" s="62">
        <v>66200</v>
      </c>
      <c r="B103" s="61" t="s">
        <v>408</v>
      </c>
      <c r="D103" s="60">
        <v>96995.1</v>
      </c>
      <c r="F103" s="59">
        <v>94170</v>
      </c>
    </row>
    <row r="104" spans="1:6" x14ac:dyDescent="0.25">
      <c r="A104" s="62">
        <v>66500</v>
      </c>
      <c r="B104" s="61" t="s">
        <v>97</v>
      </c>
      <c r="D104" s="60">
        <v>1303418.6500000001</v>
      </c>
      <c r="F104" s="59">
        <v>1278595.3700000001</v>
      </c>
    </row>
    <row r="105" spans="1:6" x14ac:dyDescent="0.25">
      <c r="A105" s="62">
        <v>66700</v>
      </c>
      <c r="B105" s="61" t="s">
        <v>173</v>
      </c>
      <c r="D105" s="60">
        <v>328204.35000000003</v>
      </c>
      <c r="F105" s="59">
        <v>324850</v>
      </c>
    </row>
    <row r="106" spans="1:6" x14ac:dyDescent="0.25">
      <c r="A106" s="62">
        <v>66800</v>
      </c>
      <c r="B106" s="61" t="s">
        <v>407</v>
      </c>
      <c r="D106" s="60">
        <v>1879.7500000000002</v>
      </c>
      <c r="F106" s="59">
        <v>1825</v>
      </c>
    </row>
    <row r="107" spans="1:6" x14ac:dyDescent="0.25">
      <c r="A107" s="62">
        <v>67000</v>
      </c>
      <c r="B107" s="61" t="s">
        <v>406</v>
      </c>
      <c r="D107" s="60">
        <v>30451.95</v>
      </c>
      <c r="F107" s="59">
        <v>31025</v>
      </c>
    </row>
    <row r="108" spans="1:6" x14ac:dyDescent="0.25">
      <c r="A108" s="62">
        <v>68000</v>
      </c>
      <c r="B108" s="61" t="s">
        <v>405</v>
      </c>
      <c r="D108" s="60">
        <v>18421.55</v>
      </c>
      <c r="F108" s="59">
        <v>17885</v>
      </c>
    </row>
    <row r="109" spans="1:6" x14ac:dyDescent="0.25">
      <c r="A109" s="62">
        <v>69000</v>
      </c>
      <c r="B109" s="61" t="s">
        <v>404</v>
      </c>
      <c r="D109" s="60">
        <v>864685</v>
      </c>
      <c r="F109" s="59">
        <v>886585</v>
      </c>
    </row>
    <row r="110" spans="1:6" x14ac:dyDescent="0.25">
      <c r="A110" s="62">
        <v>70500</v>
      </c>
      <c r="B110" s="61" t="s">
        <v>99</v>
      </c>
      <c r="D110" s="60">
        <v>75941.899999999994</v>
      </c>
      <c r="F110" s="59">
        <v>74095</v>
      </c>
    </row>
    <row r="111" spans="1:6" x14ac:dyDescent="0.25">
      <c r="A111" s="62">
        <v>76000</v>
      </c>
      <c r="B111" s="61" t="s">
        <v>403</v>
      </c>
      <c r="D111" s="60">
        <v>2255.6999999999998</v>
      </c>
      <c r="F111" s="59">
        <v>2555</v>
      </c>
    </row>
    <row r="112" spans="1:6" x14ac:dyDescent="0.25">
      <c r="A112" s="62">
        <v>77000</v>
      </c>
      <c r="B112" s="61" t="s">
        <v>100</v>
      </c>
      <c r="D112" s="60">
        <v>947769.95000000007</v>
      </c>
      <c r="F112" s="59">
        <v>815775</v>
      </c>
    </row>
    <row r="113" spans="1:12" x14ac:dyDescent="0.25">
      <c r="A113" s="62">
        <v>78000</v>
      </c>
      <c r="B113" s="61" t="s">
        <v>101</v>
      </c>
      <c r="D113" s="60">
        <v>10526.6</v>
      </c>
      <c r="F113" s="59">
        <v>10585</v>
      </c>
    </row>
    <row r="114" spans="1:12" x14ac:dyDescent="0.25">
      <c r="A114" s="62">
        <v>79000</v>
      </c>
      <c r="B114" s="61" t="s">
        <v>102</v>
      </c>
      <c r="D114" s="60">
        <v>513641.6875</v>
      </c>
      <c r="F114" s="59">
        <v>500871.25</v>
      </c>
    </row>
    <row r="115" spans="1:12" x14ac:dyDescent="0.25">
      <c r="A115" s="62">
        <v>79500</v>
      </c>
      <c r="B115" s="61" t="s">
        <v>402</v>
      </c>
      <c r="D115" s="60">
        <v>54512.75</v>
      </c>
      <c r="F115" s="59">
        <v>55845</v>
      </c>
    </row>
    <row r="116" spans="1:12" x14ac:dyDescent="0.25">
      <c r="A116" s="62">
        <v>80500</v>
      </c>
      <c r="B116" s="61" t="s">
        <v>174</v>
      </c>
      <c r="D116" s="60">
        <v>983297.22500000009</v>
      </c>
      <c r="F116" s="59">
        <v>954657.5</v>
      </c>
    </row>
    <row r="117" spans="1:12" x14ac:dyDescent="0.25">
      <c r="A117" s="62">
        <v>92400</v>
      </c>
      <c r="B117" s="61" t="s">
        <v>103</v>
      </c>
      <c r="D117" s="60">
        <v>135342</v>
      </c>
      <c r="F117" s="59">
        <v>131765</v>
      </c>
    </row>
    <row r="118" spans="1:12" x14ac:dyDescent="0.25">
      <c r="A118" s="62">
        <v>94000</v>
      </c>
      <c r="B118" s="61" t="s">
        <v>401</v>
      </c>
      <c r="D118" s="60">
        <v>21053.200000000001</v>
      </c>
      <c r="F118" s="59">
        <v>20440</v>
      </c>
    </row>
    <row r="119" spans="1:12" x14ac:dyDescent="0.25">
      <c r="A119" s="62">
        <v>94900</v>
      </c>
      <c r="B119" s="61" t="s">
        <v>175</v>
      </c>
      <c r="D119" s="60">
        <v>1127.8499999999999</v>
      </c>
      <c r="F119" s="59">
        <v>1095</v>
      </c>
    </row>
    <row r="120" spans="1:12" ht="16.5" thickBot="1" x14ac:dyDescent="0.3">
      <c r="A120" s="62">
        <v>95000</v>
      </c>
      <c r="B120" s="61" t="s">
        <v>400</v>
      </c>
      <c r="D120" s="60">
        <v>21805.100000000002</v>
      </c>
      <c r="F120" s="59">
        <v>21170</v>
      </c>
    </row>
    <row r="121" spans="1:12" ht="16.5" thickBot="1" x14ac:dyDescent="0.3">
      <c r="B121" s="58" t="s">
        <v>399</v>
      </c>
      <c r="C121" s="57"/>
      <c r="D121" s="56">
        <v>10716868.294999998</v>
      </c>
      <c r="E121" s="54"/>
      <c r="F121" s="55">
        <v>10465498.280000001</v>
      </c>
      <c r="G121" s="54"/>
    </row>
    <row r="122" spans="1:12" x14ac:dyDescent="0.25">
      <c r="D122" s="50"/>
      <c r="F122" s="53"/>
    </row>
    <row r="123" spans="1:12" s="46" customFormat="1" x14ac:dyDescent="0.25">
      <c r="A123" s="48"/>
      <c r="B123" s="48"/>
      <c r="C123" s="48"/>
      <c r="D123" s="50"/>
      <c r="F123" s="53"/>
      <c r="H123" s="44"/>
      <c r="I123" s="44"/>
      <c r="J123" s="44"/>
      <c r="K123" s="44"/>
      <c r="L123" s="45"/>
    </row>
    <row r="124" spans="1:12" s="46" customFormat="1" x14ac:dyDescent="0.25">
      <c r="A124" s="48"/>
      <c r="B124" s="48"/>
      <c r="C124" s="48"/>
      <c r="D124" s="50"/>
      <c r="F124" s="53"/>
      <c r="H124" s="44"/>
      <c r="I124" s="44"/>
      <c r="J124" s="44"/>
      <c r="K124" s="44"/>
      <c r="L124" s="45"/>
    </row>
    <row r="125" spans="1:12" s="46" customFormat="1" x14ac:dyDescent="0.25">
      <c r="A125" s="48"/>
      <c r="B125" s="48"/>
      <c r="C125" s="48"/>
      <c r="D125" s="51"/>
      <c r="F125" s="52"/>
      <c r="H125" s="44"/>
      <c r="I125" s="44"/>
      <c r="J125" s="44"/>
      <c r="K125" s="44"/>
      <c r="L125" s="45"/>
    </row>
    <row r="126" spans="1:12" s="46" customFormat="1" x14ac:dyDescent="0.25">
      <c r="A126" s="48"/>
      <c r="B126" s="48"/>
      <c r="C126" s="48"/>
      <c r="D126" s="51"/>
      <c r="F126" s="50"/>
      <c r="H126" s="44"/>
      <c r="I126" s="44"/>
      <c r="J126" s="44"/>
      <c r="K126" s="44"/>
      <c r="L126" s="45"/>
    </row>
    <row r="127" spans="1:12" s="46" customFormat="1" x14ac:dyDescent="0.25">
      <c r="A127" s="48"/>
      <c r="B127" s="48"/>
      <c r="C127" s="48"/>
      <c r="D127" s="50"/>
      <c r="F127" s="50"/>
      <c r="H127" s="44"/>
      <c r="I127" s="44"/>
      <c r="J127" s="44"/>
      <c r="K127" s="44"/>
      <c r="L127" s="45"/>
    </row>
    <row r="129" spans="1:12" s="46" customFormat="1" x14ac:dyDescent="0.25">
      <c r="A129" s="48"/>
      <c r="B129" s="48"/>
      <c r="C129" s="48"/>
      <c r="D129" s="47"/>
      <c r="F129" s="49"/>
      <c r="H129" s="44"/>
      <c r="I129" s="44"/>
      <c r="J129" s="44"/>
      <c r="K129" s="44"/>
      <c r="L129" s="45"/>
    </row>
    <row r="130" spans="1:12" s="46" customFormat="1" x14ac:dyDescent="0.25">
      <c r="A130" s="48"/>
      <c r="B130" s="48"/>
      <c r="C130" s="48"/>
      <c r="D130" s="47"/>
      <c r="F130" s="49"/>
      <c r="H130" s="44"/>
      <c r="I130" s="44"/>
      <c r="J130" s="44"/>
      <c r="K130" s="44"/>
      <c r="L130" s="45"/>
    </row>
  </sheetData>
  <pageMargins left="0.7" right="0.7" top="0.75" bottom="0.75" header="0.3" footer="0.3"/>
  <pageSetup scale="57" fitToHeight="0" orientation="portrait" r:id="rId1"/>
  <headerFooter>
    <oddFooter>&amp;LCONFIDENTIAL DRAFT UNTIL APPROVED BY THE RATE COMMITTEE
&amp;C
***DO NOT SHARE***&amp;R&amp;P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EBB8-2785-44AE-A39B-AB5DDC504E37}">
  <sheetPr>
    <tabColor rgb="FF92D050"/>
  </sheetPr>
  <dimension ref="B2:L123"/>
  <sheetViews>
    <sheetView zoomScaleNormal="100" workbookViewId="0">
      <pane ySplit="3735"/>
      <selection pane="bottomLeft" activeCell="G11" sqref="G11"/>
    </sheetView>
  </sheetViews>
  <sheetFormatPr defaultColWidth="8.5703125" defaultRowHeight="15.75" x14ac:dyDescent="0.25"/>
  <cols>
    <col min="1" max="1" width="3" style="3" customWidth="1"/>
    <col min="2" max="2" width="13.5703125" style="3" customWidth="1"/>
    <col min="3" max="3" width="60.7109375" style="3" customWidth="1"/>
    <col min="4" max="4" width="17.7109375" style="4" customWidth="1"/>
    <col min="5" max="5" width="19.28515625" style="4" customWidth="1"/>
    <col min="6" max="6" width="18.140625" style="4" customWidth="1"/>
    <col min="7" max="7" width="21.28515625" style="3" customWidth="1"/>
    <col min="8" max="8" width="14.42578125" style="4" customWidth="1"/>
    <col min="9" max="9" width="14.85546875" style="99" customWidth="1"/>
    <col min="10" max="10" width="8.5703125" style="3"/>
    <col min="11" max="11" width="13.140625" style="5" customWidth="1"/>
    <col min="12" max="12" width="10.5703125" style="3" bestFit="1" customWidth="1"/>
    <col min="13" max="16384" width="8.5703125" style="3"/>
  </cols>
  <sheetData>
    <row r="2" spans="2:12" ht="20.25" x14ac:dyDescent="0.3">
      <c r="D2" s="156"/>
      <c r="E2" s="156"/>
      <c r="F2" s="156"/>
      <c r="G2" s="156"/>
    </row>
    <row r="3" spans="2:12" ht="20.25" x14ac:dyDescent="0.3">
      <c r="D3" s="156"/>
      <c r="E3" s="156"/>
      <c r="F3" s="156"/>
      <c r="G3" s="156"/>
      <c r="H3" s="6"/>
    </row>
    <row r="4" spans="2:12" s="8" customFormat="1" ht="21" thickBot="1" x14ac:dyDescent="0.35">
      <c r="B4" s="7"/>
      <c r="D4" s="19"/>
      <c r="E4" s="19"/>
      <c r="F4" s="19"/>
      <c r="G4" s="20"/>
      <c r="H4" s="9"/>
      <c r="I4" s="100"/>
      <c r="K4" s="5"/>
      <c r="L4" s="10"/>
    </row>
    <row r="5" spans="2:12" ht="16.5" thickBot="1" x14ac:dyDescent="0.3">
      <c r="C5" s="6"/>
      <c r="D5" s="157" t="s">
        <v>176</v>
      </c>
      <c r="E5" s="158"/>
      <c r="F5" s="159"/>
      <c r="K5" s="12"/>
      <c r="L5" s="10"/>
    </row>
    <row r="6" spans="2:12" ht="15.75" customHeight="1" thickBot="1" x14ac:dyDescent="0.3">
      <c r="C6" s="13"/>
      <c r="D6" s="21">
        <v>545700</v>
      </c>
      <c r="E6" s="21">
        <v>546610</v>
      </c>
      <c r="F6" s="21">
        <v>545810</v>
      </c>
      <c r="G6" s="18"/>
      <c r="H6" s="3"/>
      <c r="K6" s="3"/>
    </row>
    <row r="7" spans="2:12" ht="15" customHeight="1" x14ac:dyDescent="0.25">
      <c r="C7" s="13"/>
      <c r="D7" s="160" t="s">
        <v>600</v>
      </c>
      <c r="E7" s="160" t="s">
        <v>601</v>
      </c>
      <c r="F7" s="160" t="s">
        <v>602</v>
      </c>
      <c r="G7" s="163" t="s">
        <v>603</v>
      </c>
      <c r="H7" s="3"/>
      <c r="K7" s="3"/>
    </row>
    <row r="8" spans="2:12" x14ac:dyDescent="0.25">
      <c r="C8" s="14"/>
      <c r="D8" s="161"/>
      <c r="E8" s="161"/>
      <c r="F8" s="161"/>
      <c r="G8" s="164"/>
      <c r="H8" s="3"/>
      <c r="K8" s="3"/>
    </row>
    <row r="9" spans="2:12" x14ac:dyDescent="0.25">
      <c r="B9" s="154" t="s">
        <v>183</v>
      </c>
      <c r="D9" s="161"/>
      <c r="E9" s="161"/>
      <c r="F9" s="161"/>
      <c r="G9" s="164"/>
      <c r="H9" s="3"/>
      <c r="K9" s="3"/>
    </row>
    <row r="10" spans="2:12" ht="16.5" thickBot="1" x14ac:dyDescent="0.3">
      <c r="B10" s="155"/>
      <c r="C10" s="22" t="s">
        <v>184</v>
      </c>
      <c r="D10" s="162"/>
      <c r="E10" s="162"/>
      <c r="F10" s="162"/>
      <c r="G10" s="165"/>
      <c r="H10" s="3"/>
      <c r="K10" s="3"/>
    </row>
    <row r="11" spans="2:12" x14ac:dyDescent="0.25">
      <c r="B11" s="101" t="s">
        <v>487</v>
      </c>
      <c r="C11" s="15" t="s">
        <v>305</v>
      </c>
      <c r="D11" s="42">
        <v>0</v>
      </c>
      <c r="E11" s="42">
        <v>4428.3779999999997</v>
      </c>
      <c r="F11" s="42">
        <v>0</v>
      </c>
      <c r="G11" s="43">
        <v>4428.3779999999997</v>
      </c>
      <c r="H11" s="3"/>
      <c r="K11" s="3"/>
    </row>
    <row r="12" spans="2:12" x14ac:dyDescent="0.25">
      <c r="B12" s="101" t="s">
        <v>488</v>
      </c>
      <c r="C12" s="15" t="s">
        <v>306</v>
      </c>
      <c r="D12" s="40">
        <v>0</v>
      </c>
      <c r="E12" s="40">
        <v>5834.5349999999999</v>
      </c>
      <c r="F12" s="40">
        <v>0</v>
      </c>
      <c r="G12" s="41">
        <v>5834.5349999999999</v>
      </c>
      <c r="H12" s="3"/>
      <c r="K12" s="3"/>
    </row>
    <row r="13" spans="2:12" x14ac:dyDescent="0.25">
      <c r="B13" s="101" t="s">
        <v>489</v>
      </c>
      <c r="C13" s="15" t="s">
        <v>307</v>
      </c>
      <c r="D13" s="40">
        <v>0</v>
      </c>
      <c r="E13" s="40">
        <v>7584</v>
      </c>
      <c r="F13" s="40">
        <v>0</v>
      </c>
      <c r="G13" s="41">
        <v>7584</v>
      </c>
      <c r="H13" s="3"/>
      <c r="K13" s="3"/>
    </row>
    <row r="14" spans="2:12" x14ac:dyDescent="0.25">
      <c r="B14" s="101" t="s">
        <v>490</v>
      </c>
      <c r="C14" s="15" t="s">
        <v>308</v>
      </c>
      <c r="D14" s="40">
        <v>0</v>
      </c>
      <c r="E14" s="40">
        <v>57605.745000000003</v>
      </c>
      <c r="F14" s="40">
        <v>0</v>
      </c>
      <c r="G14" s="41">
        <v>57605.745000000003</v>
      </c>
      <c r="H14" s="3"/>
      <c r="K14" s="3"/>
    </row>
    <row r="15" spans="2:12" x14ac:dyDescent="0.25">
      <c r="B15" s="101" t="s">
        <v>491</v>
      </c>
      <c r="C15" s="15" t="s">
        <v>309</v>
      </c>
      <c r="D15" s="40">
        <v>0</v>
      </c>
      <c r="E15" s="40">
        <v>43046.2</v>
      </c>
      <c r="F15" s="40">
        <v>0</v>
      </c>
      <c r="G15" s="41">
        <v>43046.2</v>
      </c>
      <c r="H15" s="3"/>
      <c r="K15" s="3"/>
    </row>
    <row r="16" spans="2:12" x14ac:dyDescent="0.25">
      <c r="B16" s="101" t="s">
        <v>492</v>
      </c>
      <c r="C16" s="15" t="s">
        <v>310</v>
      </c>
      <c r="D16" s="40">
        <v>1662.5</v>
      </c>
      <c r="E16" s="40">
        <v>4931.2839999999997</v>
      </c>
      <c r="F16" s="40">
        <v>0</v>
      </c>
      <c r="G16" s="41">
        <v>6593.7839999999997</v>
      </c>
      <c r="H16" s="3"/>
      <c r="K16" s="3"/>
    </row>
    <row r="17" spans="2:11" x14ac:dyDescent="0.25">
      <c r="B17" s="101" t="s">
        <v>493</v>
      </c>
      <c r="C17" s="15" t="s">
        <v>311</v>
      </c>
      <c r="D17" s="40">
        <v>0</v>
      </c>
      <c r="E17" s="40">
        <v>65</v>
      </c>
      <c r="F17" s="40">
        <v>0</v>
      </c>
      <c r="G17" s="41">
        <v>65</v>
      </c>
      <c r="H17" s="3"/>
      <c r="K17" s="3"/>
    </row>
    <row r="18" spans="2:11" x14ac:dyDescent="0.25">
      <c r="B18" s="101" t="s">
        <v>494</v>
      </c>
      <c r="C18" s="15" t="s">
        <v>312</v>
      </c>
      <c r="D18" s="40">
        <v>0</v>
      </c>
      <c r="E18" s="40">
        <v>383513.92439999996</v>
      </c>
      <c r="F18" s="40">
        <v>0</v>
      </c>
      <c r="G18" s="41">
        <v>383513.92439999996</v>
      </c>
      <c r="H18" s="3"/>
      <c r="K18" s="3"/>
    </row>
    <row r="19" spans="2:11" x14ac:dyDescent="0.25">
      <c r="B19" s="101" t="s">
        <v>495</v>
      </c>
      <c r="C19" s="15" t="s">
        <v>313</v>
      </c>
      <c r="D19" s="40">
        <v>0</v>
      </c>
      <c r="E19" s="40">
        <v>808.9620000000001</v>
      </c>
      <c r="F19" s="40">
        <v>2142</v>
      </c>
      <c r="G19" s="41">
        <v>2950.962</v>
      </c>
      <c r="H19" s="3"/>
      <c r="K19" s="3"/>
    </row>
    <row r="20" spans="2:11" x14ac:dyDescent="0.25">
      <c r="B20" s="101" t="s">
        <v>496</v>
      </c>
      <c r="C20" s="15" t="s">
        <v>448</v>
      </c>
      <c r="D20" s="40">
        <v>0</v>
      </c>
      <c r="E20" s="40">
        <v>0</v>
      </c>
      <c r="F20" s="40">
        <v>0</v>
      </c>
      <c r="G20" s="41">
        <v>0</v>
      </c>
      <c r="H20" s="3"/>
      <c r="K20" s="3"/>
    </row>
    <row r="21" spans="2:11" x14ac:dyDescent="0.25">
      <c r="B21" s="101" t="s">
        <v>497</v>
      </c>
      <c r="C21" s="15" t="s">
        <v>314</v>
      </c>
      <c r="D21" s="40">
        <v>0</v>
      </c>
      <c r="E21" s="40">
        <v>11645.947</v>
      </c>
      <c r="F21" s="40">
        <v>0</v>
      </c>
      <c r="G21" s="41">
        <v>11645.947</v>
      </c>
      <c r="H21" s="3"/>
      <c r="K21" s="3"/>
    </row>
    <row r="22" spans="2:11" x14ac:dyDescent="0.25">
      <c r="B22" s="101" t="s">
        <v>498</v>
      </c>
      <c r="C22" s="15" t="s">
        <v>449</v>
      </c>
      <c r="D22" s="40">
        <v>0</v>
      </c>
      <c r="E22" s="40">
        <v>0</v>
      </c>
      <c r="F22" s="40">
        <v>0</v>
      </c>
      <c r="G22" s="41">
        <v>0</v>
      </c>
      <c r="H22" s="3"/>
      <c r="K22" s="3"/>
    </row>
    <row r="23" spans="2:11" x14ac:dyDescent="0.25">
      <c r="B23" s="101" t="s">
        <v>499</v>
      </c>
      <c r="C23" s="15" t="s">
        <v>450</v>
      </c>
      <c r="D23" s="40">
        <v>0</v>
      </c>
      <c r="E23" s="40">
        <v>0</v>
      </c>
      <c r="F23" s="40">
        <v>0</v>
      </c>
      <c r="G23" s="41">
        <v>0</v>
      </c>
      <c r="H23" s="3"/>
      <c r="K23" s="3"/>
    </row>
    <row r="24" spans="2:11" x14ac:dyDescent="0.25">
      <c r="B24" s="101" t="s">
        <v>500</v>
      </c>
      <c r="C24" s="15" t="s">
        <v>451</v>
      </c>
      <c r="D24" s="40">
        <v>0</v>
      </c>
      <c r="E24" s="40">
        <v>0</v>
      </c>
      <c r="F24" s="40">
        <v>0</v>
      </c>
      <c r="G24" s="41">
        <v>0</v>
      </c>
      <c r="H24" s="3"/>
      <c r="K24" s="3"/>
    </row>
    <row r="25" spans="2:11" x14ac:dyDescent="0.25">
      <c r="B25" s="101" t="s">
        <v>501</v>
      </c>
      <c r="C25" s="15" t="s">
        <v>315</v>
      </c>
      <c r="D25" s="40">
        <v>0</v>
      </c>
      <c r="E25" s="40">
        <v>1852.5640000000003</v>
      </c>
      <c r="F25" s="40">
        <v>0</v>
      </c>
      <c r="G25" s="41">
        <v>1852.5640000000003</v>
      </c>
      <c r="H25" s="3"/>
      <c r="K25" s="3"/>
    </row>
    <row r="26" spans="2:11" x14ac:dyDescent="0.25">
      <c r="B26" s="101" t="s">
        <v>502</v>
      </c>
      <c r="C26" s="15" t="s">
        <v>316</v>
      </c>
      <c r="D26" s="40">
        <v>0</v>
      </c>
      <c r="E26" s="40">
        <v>0</v>
      </c>
      <c r="F26" s="40">
        <v>0</v>
      </c>
      <c r="G26" s="41">
        <v>0</v>
      </c>
      <c r="H26" s="3"/>
      <c r="K26" s="3"/>
    </row>
    <row r="27" spans="2:11" x14ac:dyDescent="0.25">
      <c r="B27" s="101" t="s">
        <v>503</v>
      </c>
      <c r="C27" s="15" t="s">
        <v>452</v>
      </c>
      <c r="D27" s="40">
        <v>0</v>
      </c>
      <c r="E27" s="40">
        <v>0</v>
      </c>
      <c r="F27" s="40">
        <v>0</v>
      </c>
      <c r="G27" s="41">
        <v>0</v>
      </c>
      <c r="H27" s="3"/>
      <c r="K27" s="3"/>
    </row>
    <row r="28" spans="2:11" x14ac:dyDescent="0.25">
      <c r="B28" s="101" t="s">
        <v>504</v>
      </c>
      <c r="C28" s="15" t="s">
        <v>317</v>
      </c>
      <c r="D28" s="40">
        <v>0</v>
      </c>
      <c r="E28" s="40">
        <v>89.172000000000011</v>
      </c>
      <c r="F28" s="40">
        <v>0</v>
      </c>
      <c r="G28" s="41">
        <v>89.172000000000011</v>
      </c>
      <c r="H28" s="3"/>
      <c r="K28" s="3"/>
    </row>
    <row r="29" spans="2:11" x14ac:dyDescent="0.25">
      <c r="B29" s="101" t="s">
        <v>505</v>
      </c>
      <c r="C29" s="15" t="s">
        <v>318</v>
      </c>
      <c r="D29" s="40">
        <v>0</v>
      </c>
      <c r="E29" s="40">
        <v>6338.9480000000012</v>
      </c>
      <c r="F29" s="40">
        <v>0</v>
      </c>
      <c r="G29" s="41">
        <v>6338.9480000000012</v>
      </c>
      <c r="H29" s="3"/>
      <c r="K29" s="3"/>
    </row>
    <row r="30" spans="2:11" x14ac:dyDescent="0.25">
      <c r="B30" s="101" t="s">
        <v>506</v>
      </c>
      <c r="C30" s="15" t="s">
        <v>453</v>
      </c>
      <c r="D30" s="40">
        <v>0</v>
      </c>
      <c r="E30" s="40">
        <v>688</v>
      </c>
      <c r="F30" s="40">
        <v>0</v>
      </c>
      <c r="G30" s="41">
        <v>688</v>
      </c>
      <c r="H30" s="3"/>
      <c r="K30" s="3"/>
    </row>
    <row r="31" spans="2:11" x14ac:dyDescent="0.25">
      <c r="B31" s="101" t="s">
        <v>507</v>
      </c>
      <c r="C31" s="15" t="s">
        <v>454</v>
      </c>
      <c r="D31" s="40">
        <v>0</v>
      </c>
      <c r="E31" s="40">
        <v>0</v>
      </c>
      <c r="F31" s="40">
        <v>0</v>
      </c>
      <c r="G31" s="41">
        <v>0</v>
      </c>
      <c r="H31" s="3"/>
      <c r="K31" s="3"/>
    </row>
    <row r="32" spans="2:11" x14ac:dyDescent="0.25">
      <c r="B32" s="101" t="s">
        <v>508</v>
      </c>
      <c r="C32" s="15" t="s">
        <v>319</v>
      </c>
      <c r="D32" s="40">
        <v>254825.22</v>
      </c>
      <c r="E32" s="40">
        <v>3348</v>
      </c>
      <c r="F32" s="40">
        <v>3809</v>
      </c>
      <c r="G32" s="41">
        <v>261982.22</v>
      </c>
      <c r="H32" s="3"/>
      <c r="K32" s="3"/>
    </row>
    <row r="33" spans="2:11" x14ac:dyDescent="0.25">
      <c r="B33" s="101" t="s">
        <v>509</v>
      </c>
      <c r="C33" s="15" t="s">
        <v>320</v>
      </c>
      <c r="D33" s="40">
        <v>0</v>
      </c>
      <c r="E33" s="40">
        <v>516</v>
      </c>
      <c r="F33" s="40">
        <v>336</v>
      </c>
      <c r="G33" s="41">
        <v>852</v>
      </c>
      <c r="H33" s="3"/>
      <c r="K33" s="3"/>
    </row>
    <row r="34" spans="2:11" x14ac:dyDescent="0.25">
      <c r="B34" s="101" t="s">
        <v>510</v>
      </c>
      <c r="C34" s="15" t="s">
        <v>455</v>
      </c>
      <c r="D34" s="40">
        <v>0</v>
      </c>
      <c r="E34" s="40">
        <v>0</v>
      </c>
      <c r="F34" s="40">
        <v>0</v>
      </c>
      <c r="G34" s="41">
        <v>0</v>
      </c>
      <c r="H34" s="3"/>
      <c r="K34" s="3"/>
    </row>
    <row r="35" spans="2:11" x14ac:dyDescent="0.25">
      <c r="B35" s="101" t="s">
        <v>511</v>
      </c>
      <c r="C35" s="15" t="s">
        <v>456</v>
      </c>
      <c r="D35" s="40">
        <v>0</v>
      </c>
      <c r="E35" s="40">
        <v>0</v>
      </c>
      <c r="F35" s="40">
        <v>0</v>
      </c>
      <c r="G35" s="41">
        <v>0</v>
      </c>
      <c r="H35" s="3"/>
      <c r="K35" s="3"/>
    </row>
    <row r="36" spans="2:11" x14ac:dyDescent="0.25">
      <c r="B36" s="101" t="s">
        <v>512</v>
      </c>
      <c r="C36" s="15" t="s">
        <v>457</v>
      </c>
      <c r="D36" s="40">
        <v>0</v>
      </c>
      <c r="E36" s="40">
        <v>0</v>
      </c>
      <c r="F36" s="40">
        <v>0</v>
      </c>
      <c r="G36" s="41">
        <v>0</v>
      </c>
      <c r="H36" s="3"/>
      <c r="K36" s="3"/>
    </row>
    <row r="37" spans="2:11" x14ac:dyDescent="0.25">
      <c r="B37" s="101" t="s">
        <v>513</v>
      </c>
      <c r="C37" s="15" t="s">
        <v>458</v>
      </c>
      <c r="D37" s="40">
        <v>0</v>
      </c>
      <c r="E37" s="40">
        <v>0</v>
      </c>
      <c r="F37" s="40">
        <v>0</v>
      </c>
      <c r="G37" s="41">
        <v>0</v>
      </c>
      <c r="H37" s="3"/>
      <c r="K37" s="3"/>
    </row>
    <row r="38" spans="2:11" x14ac:dyDescent="0.25">
      <c r="B38" s="101" t="s">
        <v>514</v>
      </c>
      <c r="C38" s="15" t="s">
        <v>459</v>
      </c>
      <c r="D38" s="40">
        <v>0</v>
      </c>
      <c r="E38" s="40">
        <v>0</v>
      </c>
      <c r="F38" s="40">
        <v>0</v>
      </c>
      <c r="G38" s="41">
        <v>0</v>
      </c>
      <c r="H38" s="3"/>
      <c r="K38" s="3"/>
    </row>
    <row r="39" spans="2:11" x14ac:dyDescent="0.25">
      <c r="B39" s="101" t="s">
        <v>515</v>
      </c>
      <c r="C39" s="15" t="s">
        <v>460</v>
      </c>
      <c r="D39" s="40">
        <v>0</v>
      </c>
      <c r="E39" s="40">
        <v>0</v>
      </c>
      <c r="F39" s="40">
        <v>0</v>
      </c>
      <c r="G39" s="41">
        <v>0</v>
      </c>
      <c r="H39" s="3"/>
      <c r="K39" s="3"/>
    </row>
    <row r="40" spans="2:11" x14ac:dyDescent="0.25">
      <c r="B40" s="101" t="s">
        <v>516</v>
      </c>
      <c r="C40" s="15" t="s">
        <v>461</v>
      </c>
      <c r="D40" s="40">
        <v>0</v>
      </c>
      <c r="E40" s="40">
        <v>0</v>
      </c>
      <c r="F40" s="40">
        <v>0</v>
      </c>
      <c r="G40" s="41">
        <v>0</v>
      </c>
      <c r="H40" s="3"/>
      <c r="K40" s="3"/>
    </row>
    <row r="41" spans="2:11" x14ac:dyDescent="0.25">
      <c r="B41" s="101" t="s">
        <v>517</v>
      </c>
      <c r="C41" s="15" t="s">
        <v>462</v>
      </c>
      <c r="D41" s="40">
        <v>0</v>
      </c>
      <c r="E41" s="40">
        <v>0</v>
      </c>
      <c r="F41" s="40">
        <v>0</v>
      </c>
      <c r="G41" s="41">
        <v>0</v>
      </c>
      <c r="H41" s="3"/>
      <c r="K41" s="3"/>
    </row>
    <row r="42" spans="2:11" x14ac:dyDescent="0.25">
      <c r="B42" s="101" t="s">
        <v>518</v>
      </c>
      <c r="C42" s="15" t="s">
        <v>463</v>
      </c>
      <c r="D42" s="40">
        <v>0</v>
      </c>
      <c r="E42" s="40">
        <v>0</v>
      </c>
      <c r="F42" s="40">
        <v>0</v>
      </c>
      <c r="G42" s="41">
        <v>0</v>
      </c>
      <c r="H42" s="3"/>
      <c r="K42" s="3"/>
    </row>
    <row r="43" spans="2:11" x14ac:dyDescent="0.25">
      <c r="B43" s="101" t="s">
        <v>519</v>
      </c>
      <c r="C43" s="15" t="s">
        <v>321</v>
      </c>
      <c r="D43" s="40">
        <v>0</v>
      </c>
      <c r="E43" s="40">
        <v>1.778</v>
      </c>
      <c r="F43" s="40">
        <v>0</v>
      </c>
      <c r="G43" s="41">
        <v>1.778</v>
      </c>
      <c r="H43" s="3"/>
      <c r="K43" s="3"/>
    </row>
    <row r="44" spans="2:11" x14ac:dyDescent="0.25">
      <c r="B44" s="101" t="s">
        <v>520</v>
      </c>
      <c r="C44" s="15" t="s">
        <v>322</v>
      </c>
      <c r="D44" s="40">
        <v>0</v>
      </c>
      <c r="E44" s="40">
        <v>1548</v>
      </c>
      <c r="F44" s="40">
        <v>0</v>
      </c>
      <c r="G44" s="41">
        <v>1548</v>
      </c>
      <c r="H44" s="3"/>
      <c r="K44" s="3"/>
    </row>
    <row r="45" spans="2:11" x14ac:dyDescent="0.25">
      <c r="B45" s="101" t="s">
        <v>521</v>
      </c>
      <c r="C45" s="15" t="s">
        <v>323</v>
      </c>
      <c r="D45" s="40">
        <v>182</v>
      </c>
      <c r="E45" s="40">
        <v>317.26800000000003</v>
      </c>
      <c r="F45" s="40">
        <v>0</v>
      </c>
      <c r="G45" s="41">
        <v>499.26800000000003</v>
      </c>
      <c r="H45" s="3"/>
      <c r="K45" s="3"/>
    </row>
    <row r="46" spans="2:11" x14ac:dyDescent="0.25">
      <c r="B46" s="101" t="s">
        <v>522</v>
      </c>
      <c r="C46" s="15" t="s">
        <v>324</v>
      </c>
      <c r="D46" s="40">
        <v>2520</v>
      </c>
      <c r="E46" s="40">
        <v>111654</v>
      </c>
      <c r="F46" s="40">
        <v>0</v>
      </c>
      <c r="G46" s="41">
        <v>114174</v>
      </c>
      <c r="H46" s="3"/>
      <c r="K46" s="3"/>
    </row>
    <row r="47" spans="2:11" x14ac:dyDescent="0.25">
      <c r="B47" s="101" t="s">
        <v>523</v>
      </c>
      <c r="C47" s="15" t="s">
        <v>325</v>
      </c>
      <c r="D47" s="40">
        <v>0</v>
      </c>
      <c r="E47" s="40">
        <v>0</v>
      </c>
      <c r="F47" s="40">
        <v>11732</v>
      </c>
      <c r="G47" s="41">
        <v>11732</v>
      </c>
      <c r="H47" s="3"/>
      <c r="K47" s="3"/>
    </row>
    <row r="48" spans="2:11" x14ac:dyDescent="0.25">
      <c r="B48" s="101" t="s">
        <v>524</v>
      </c>
      <c r="C48" s="15" t="s">
        <v>326</v>
      </c>
      <c r="D48" s="40">
        <v>30336.099999999995</v>
      </c>
      <c r="E48" s="40">
        <v>41318.782400000004</v>
      </c>
      <c r="F48" s="40">
        <v>0</v>
      </c>
      <c r="G48" s="41">
        <v>71654.882400000002</v>
      </c>
      <c r="H48" s="3"/>
      <c r="K48" s="3"/>
    </row>
    <row r="49" spans="2:11" x14ac:dyDescent="0.25">
      <c r="B49" s="101" t="s">
        <v>525</v>
      </c>
      <c r="C49" s="15" t="s">
        <v>327</v>
      </c>
      <c r="D49" s="40">
        <v>1017371.0200000001</v>
      </c>
      <c r="E49" s="40">
        <v>1505365.1118000003</v>
      </c>
      <c r="F49" s="40">
        <v>22572</v>
      </c>
      <c r="G49" s="41">
        <v>2545308.1318000006</v>
      </c>
      <c r="H49" s="3"/>
      <c r="K49" s="3"/>
    </row>
    <row r="50" spans="2:11" x14ac:dyDescent="0.25">
      <c r="B50" s="101" t="s">
        <v>526</v>
      </c>
      <c r="C50" s="15" t="s">
        <v>328</v>
      </c>
      <c r="D50" s="40">
        <v>60819.69</v>
      </c>
      <c r="E50" s="40">
        <v>90524.60000000002</v>
      </c>
      <c r="F50" s="40">
        <v>0</v>
      </c>
      <c r="G50" s="41">
        <v>151344.29000000004</v>
      </c>
      <c r="H50" s="3"/>
      <c r="K50" s="3"/>
    </row>
    <row r="51" spans="2:11" x14ac:dyDescent="0.25">
      <c r="B51" s="101" t="s">
        <v>527</v>
      </c>
      <c r="C51" s="15" t="s">
        <v>329</v>
      </c>
      <c r="D51" s="40">
        <v>27668.75</v>
      </c>
      <c r="E51" s="40">
        <v>35676.6996</v>
      </c>
      <c r="F51" s="40">
        <v>0</v>
      </c>
      <c r="G51" s="41">
        <v>63345.4496</v>
      </c>
      <c r="H51" s="3"/>
      <c r="K51" s="3"/>
    </row>
    <row r="52" spans="2:11" x14ac:dyDescent="0.25">
      <c r="B52" s="101" t="s">
        <v>528</v>
      </c>
      <c r="C52" s="15" t="s">
        <v>330</v>
      </c>
      <c r="D52" s="40">
        <v>235569.36</v>
      </c>
      <c r="E52" s="40">
        <v>232244.69760000001</v>
      </c>
      <c r="F52" s="40">
        <v>0</v>
      </c>
      <c r="G52" s="41">
        <v>467814.0576</v>
      </c>
      <c r="H52" s="3"/>
      <c r="K52" s="3"/>
    </row>
    <row r="53" spans="2:11" x14ac:dyDescent="0.25">
      <c r="B53" s="101" t="s">
        <v>529</v>
      </c>
      <c r="C53" s="15" t="s">
        <v>331</v>
      </c>
      <c r="D53" s="40">
        <v>15997</v>
      </c>
      <c r="E53" s="40">
        <v>37764.961000000003</v>
      </c>
      <c r="F53" s="40">
        <v>0</v>
      </c>
      <c r="G53" s="41">
        <v>53761.961000000003</v>
      </c>
      <c r="H53" s="3"/>
      <c r="K53" s="3"/>
    </row>
    <row r="54" spans="2:11" x14ac:dyDescent="0.25">
      <c r="B54" s="101" t="s">
        <v>530</v>
      </c>
      <c r="C54" s="15" t="s">
        <v>332</v>
      </c>
      <c r="D54" s="40">
        <v>28149.3</v>
      </c>
      <c r="E54" s="40">
        <v>71305.497599999973</v>
      </c>
      <c r="F54" s="40">
        <v>0</v>
      </c>
      <c r="G54" s="41">
        <v>99454.797599999976</v>
      </c>
      <c r="H54" s="3"/>
      <c r="K54" s="3"/>
    </row>
    <row r="55" spans="2:11" x14ac:dyDescent="0.25">
      <c r="B55" s="101" t="s">
        <v>531</v>
      </c>
      <c r="C55" s="15" t="s">
        <v>333</v>
      </c>
      <c r="D55" s="40">
        <v>481787.32</v>
      </c>
      <c r="E55" s="40">
        <v>514412.58799999999</v>
      </c>
      <c r="F55" s="40">
        <v>0</v>
      </c>
      <c r="G55" s="41">
        <v>996199.90800000005</v>
      </c>
      <c r="H55" s="3"/>
      <c r="K55" s="3"/>
    </row>
    <row r="56" spans="2:11" x14ac:dyDescent="0.25">
      <c r="B56" s="101" t="s">
        <v>532</v>
      </c>
      <c r="C56" s="15" t="s">
        <v>334</v>
      </c>
      <c r="D56" s="40">
        <v>315425.62</v>
      </c>
      <c r="E56" s="40">
        <v>73002.103000000003</v>
      </c>
      <c r="F56" s="40">
        <v>0</v>
      </c>
      <c r="G56" s="41">
        <v>388427.723</v>
      </c>
      <c r="H56" s="3"/>
      <c r="K56" s="3"/>
    </row>
    <row r="57" spans="2:11" x14ac:dyDescent="0.25">
      <c r="B57" s="101" t="s">
        <v>533</v>
      </c>
      <c r="C57" s="15" t="s">
        <v>335</v>
      </c>
      <c r="D57" s="40">
        <v>71731.11</v>
      </c>
      <c r="E57" s="40">
        <v>55789.460399999996</v>
      </c>
      <c r="F57" s="40">
        <v>0</v>
      </c>
      <c r="G57" s="41">
        <v>127520.5704</v>
      </c>
      <c r="H57" s="3"/>
      <c r="K57" s="3"/>
    </row>
    <row r="58" spans="2:11" x14ac:dyDescent="0.25">
      <c r="B58" s="101" t="s">
        <v>534</v>
      </c>
      <c r="C58" s="15" t="s">
        <v>336</v>
      </c>
      <c r="D58" s="40">
        <v>8715</v>
      </c>
      <c r="E58" s="40">
        <v>10243.8932</v>
      </c>
      <c r="F58" s="40">
        <v>0</v>
      </c>
      <c r="G58" s="41">
        <v>18958.893199999999</v>
      </c>
      <c r="H58" s="3"/>
      <c r="K58" s="3"/>
    </row>
    <row r="59" spans="2:11" x14ac:dyDescent="0.25">
      <c r="B59" s="101" t="s">
        <v>535</v>
      </c>
      <c r="C59" s="15" t="s">
        <v>337</v>
      </c>
      <c r="D59" s="40">
        <v>251389.53799999997</v>
      </c>
      <c r="E59" s="40">
        <v>116784.81219999999</v>
      </c>
      <c r="F59" s="40">
        <v>0</v>
      </c>
      <c r="G59" s="41">
        <v>368174.35019999999</v>
      </c>
      <c r="H59" s="3"/>
      <c r="K59" s="3"/>
    </row>
    <row r="60" spans="2:11" x14ac:dyDescent="0.25">
      <c r="B60" s="101" t="s">
        <v>536</v>
      </c>
      <c r="C60" s="15" t="s">
        <v>338</v>
      </c>
      <c r="D60" s="40">
        <v>108864.05</v>
      </c>
      <c r="E60" s="40">
        <v>85157.954999999987</v>
      </c>
      <c r="F60" s="40">
        <v>0</v>
      </c>
      <c r="G60" s="41">
        <v>194022.005</v>
      </c>
      <c r="H60" s="3"/>
      <c r="K60" s="3"/>
    </row>
    <row r="61" spans="2:11" x14ac:dyDescent="0.25">
      <c r="B61" s="101" t="s">
        <v>537</v>
      </c>
      <c r="C61" s="15" t="s">
        <v>339</v>
      </c>
      <c r="D61" s="40">
        <v>28189.75</v>
      </c>
      <c r="E61" s="40">
        <v>35061.112000000001</v>
      </c>
      <c r="F61" s="40">
        <v>0</v>
      </c>
      <c r="G61" s="41">
        <v>63250.862000000001</v>
      </c>
      <c r="H61" s="3"/>
      <c r="K61" s="3"/>
    </row>
    <row r="62" spans="2:11" x14ac:dyDescent="0.25">
      <c r="B62" s="101" t="s">
        <v>538</v>
      </c>
      <c r="C62" s="15" t="s">
        <v>340</v>
      </c>
      <c r="D62" s="40">
        <v>118334.25</v>
      </c>
      <c r="E62" s="40">
        <v>158376.36239999998</v>
      </c>
      <c r="F62" s="40">
        <v>0</v>
      </c>
      <c r="G62" s="41">
        <v>276710.61239999998</v>
      </c>
      <c r="H62" s="3"/>
      <c r="K62" s="3"/>
    </row>
    <row r="63" spans="2:11" x14ac:dyDescent="0.25">
      <c r="B63" s="101" t="s">
        <v>539</v>
      </c>
      <c r="C63" s="15" t="s">
        <v>341</v>
      </c>
      <c r="D63" s="40">
        <v>77784.819999999992</v>
      </c>
      <c r="E63" s="40">
        <v>73025.600000000006</v>
      </c>
      <c r="F63" s="40">
        <v>0</v>
      </c>
      <c r="G63" s="41">
        <v>150810.41999999998</v>
      </c>
      <c r="H63" s="3"/>
      <c r="K63" s="3"/>
    </row>
    <row r="64" spans="2:11" x14ac:dyDescent="0.25">
      <c r="B64" s="101" t="s">
        <v>540</v>
      </c>
      <c r="C64" s="15" t="s">
        <v>342</v>
      </c>
      <c r="D64" s="40">
        <v>9851.5</v>
      </c>
      <c r="E64" s="40">
        <v>10916.296</v>
      </c>
      <c r="F64" s="40">
        <v>0</v>
      </c>
      <c r="G64" s="41">
        <v>20767.796000000002</v>
      </c>
      <c r="H64" s="3"/>
      <c r="K64" s="3"/>
    </row>
    <row r="65" spans="2:11" x14ac:dyDescent="0.25">
      <c r="B65" s="101" t="s">
        <v>541</v>
      </c>
      <c r="C65" s="15" t="s">
        <v>250</v>
      </c>
      <c r="D65" s="40">
        <v>42011.22</v>
      </c>
      <c r="E65" s="40">
        <v>65916.510200000004</v>
      </c>
      <c r="F65" s="40">
        <v>0</v>
      </c>
      <c r="G65" s="41">
        <v>107927.73020000001</v>
      </c>
      <c r="H65" s="3"/>
      <c r="K65" s="3"/>
    </row>
    <row r="66" spans="2:11" x14ac:dyDescent="0.25">
      <c r="B66" s="101" t="s">
        <v>542</v>
      </c>
      <c r="C66" s="15" t="s">
        <v>343</v>
      </c>
      <c r="D66" s="40">
        <v>4848.5</v>
      </c>
      <c r="E66" s="40">
        <v>12104.6386</v>
      </c>
      <c r="F66" s="40">
        <v>0</v>
      </c>
      <c r="G66" s="41">
        <v>16953.138599999998</v>
      </c>
      <c r="H66" s="3"/>
      <c r="K66" s="3"/>
    </row>
    <row r="67" spans="2:11" x14ac:dyDescent="0.25">
      <c r="B67" s="101" t="s">
        <v>543</v>
      </c>
      <c r="C67" s="15" t="s">
        <v>344</v>
      </c>
      <c r="D67" s="40">
        <v>16783.5</v>
      </c>
      <c r="E67" s="40">
        <v>16866.019999999997</v>
      </c>
      <c r="F67" s="40">
        <v>0</v>
      </c>
      <c r="G67" s="41">
        <v>33649.519999999997</v>
      </c>
      <c r="H67" s="3"/>
      <c r="K67" s="3"/>
    </row>
    <row r="68" spans="2:11" x14ac:dyDescent="0.25">
      <c r="B68" s="101" t="s">
        <v>544</v>
      </c>
      <c r="C68" s="15" t="s">
        <v>345</v>
      </c>
      <c r="D68" s="40">
        <v>5506.5</v>
      </c>
      <c r="E68" s="40">
        <v>13459.45</v>
      </c>
      <c r="F68" s="40">
        <v>0</v>
      </c>
      <c r="G68" s="41">
        <v>18965.95</v>
      </c>
      <c r="H68" s="3"/>
      <c r="K68" s="3"/>
    </row>
    <row r="69" spans="2:11" x14ac:dyDescent="0.25">
      <c r="B69" s="101" t="s">
        <v>545</v>
      </c>
      <c r="C69" s="15" t="s">
        <v>346</v>
      </c>
      <c r="D69" s="40">
        <v>62252.1</v>
      </c>
      <c r="E69" s="40">
        <v>71091.402000000002</v>
      </c>
      <c r="F69" s="40">
        <v>0</v>
      </c>
      <c r="G69" s="41">
        <v>133343.50200000001</v>
      </c>
      <c r="H69" s="3"/>
      <c r="K69" s="3"/>
    </row>
    <row r="70" spans="2:11" x14ac:dyDescent="0.25">
      <c r="B70" s="101" t="s">
        <v>546</v>
      </c>
      <c r="C70" s="15" t="s">
        <v>347</v>
      </c>
      <c r="D70" s="40">
        <v>110424.25</v>
      </c>
      <c r="E70" s="40">
        <v>87291.743999999992</v>
      </c>
      <c r="F70" s="40">
        <v>0</v>
      </c>
      <c r="G70" s="41">
        <v>197715.99400000001</v>
      </c>
      <c r="H70" s="3"/>
      <c r="K70" s="3"/>
    </row>
    <row r="71" spans="2:11" x14ac:dyDescent="0.25">
      <c r="B71" s="101" t="s">
        <v>547</v>
      </c>
      <c r="C71" s="15" t="s">
        <v>348</v>
      </c>
      <c r="D71" s="40">
        <v>412807.69</v>
      </c>
      <c r="E71" s="40">
        <v>555322.08219999995</v>
      </c>
      <c r="F71" s="40">
        <v>9941</v>
      </c>
      <c r="G71" s="41">
        <v>978070.77220000001</v>
      </c>
      <c r="H71" s="3"/>
      <c r="K71" s="3"/>
    </row>
    <row r="72" spans="2:11" x14ac:dyDescent="0.25">
      <c r="B72" s="101" t="s">
        <v>548</v>
      </c>
      <c r="C72" s="15" t="s">
        <v>349</v>
      </c>
      <c r="D72" s="40">
        <v>129364.37</v>
      </c>
      <c r="E72" s="40">
        <v>141611.27780000001</v>
      </c>
      <c r="F72" s="40">
        <v>0</v>
      </c>
      <c r="G72" s="41">
        <v>270975.64780000004</v>
      </c>
      <c r="H72" s="3"/>
      <c r="K72" s="3"/>
    </row>
    <row r="73" spans="2:11" x14ac:dyDescent="0.25">
      <c r="B73" s="101" t="s">
        <v>549</v>
      </c>
      <c r="C73" s="15" t="s">
        <v>350</v>
      </c>
      <c r="D73" s="40">
        <v>156236.9</v>
      </c>
      <c r="E73" s="40">
        <v>209317.13040000002</v>
      </c>
      <c r="F73" s="40">
        <v>12483</v>
      </c>
      <c r="G73" s="41">
        <v>378037.03040000005</v>
      </c>
      <c r="H73" s="3"/>
      <c r="K73" s="3"/>
    </row>
    <row r="74" spans="2:11" x14ac:dyDescent="0.25">
      <c r="B74" s="101" t="s">
        <v>550</v>
      </c>
      <c r="C74" s="15" t="s">
        <v>351</v>
      </c>
      <c r="D74" s="40">
        <v>38629.120000000003</v>
      </c>
      <c r="E74" s="40">
        <v>39634.33</v>
      </c>
      <c r="F74" s="40">
        <v>0</v>
      </c>
      <c r="G74" s="41">
        <v>78263.450000000012</v>
      </c>
      <c r="H74" s="3"/>
      <c r="K74" s="3"/>
    </row>
    <row r="75" spans="2:11" x14ac:dyDescent="0.25">
      <c r="B75" s="101" t="s">
        <v>551</v>
      </c>
      <c r="C75" s="15" t="s">
        <v>352</v>
      </c>
      <c r="D75" s="40">
        <v>33737.119999999995</v>
      </c>
      <c r="E75" s="40">
        <v>39284.17</v>
      </c>
      <c r="F75" s="40">
        <v>0</v>
      </c>
      <c r="G75" s="41">
        <v>73021.289999999994</v>
      </c>
      <c r="H75" s="3"/>
      <c r="K75" s="3"/>
    </row>
    <row r="76" spans="2:11" x14ac:dyDescent="0.25">
      <c r="B76" s="101" t="s">
        <v>552</v>
      </c>
      <c r="C76" s="15" t="s">
        <v>353</v>
      </c>
      <c r="D76" s="40">
        <v>54181.25</v>
      </c>
      <c r="E76" s="40">
        <v>63378.097999999998</v>
      </c>
      <c r="F76" s="40">
        <v>0</v>
      </c>
      <c r="G76" s="41">
        <v>117559.348</v>
      </c>
      <c r="H76" s="3"/>
      <c r="K76" s="3"/>
    </row>
    <row r="77" spans="2:11" x14ac:dyDescent="0.25">
      <c r="B77" s="101" t="s">
        <v>553</v>
      </c>
      <c r="C77" s="15" t="s">
        <v>354</v>
      </c>
      <c r="D77" s="40">
        <v>11663.75</v>
      </c>
      <c r="E77" s="40">
        <v>10304.0514</v>
      </c>
      <c r="F77" s="40">
        <v>0</v>
      </c>
      <c r="G77" s="41">
        <v>21967.8014</v>
      </c>
      <c r="H77" s="3"/>
      <c r="K77" s="3"/>
    </row>
    <row r="78" spans="2:11" x14ac:dyDescent="0.25">
      <c r="B78" s="101" t="s">
        <v>554</v>
      </c>
      <c r="C78" s="15" t="s">
        <v>355</v>
      </c>
      <c r="D78" s="40">
        <v>73057.749999999985</v>
      </c>
      <c r="E78" s="40">
        <v>68504.832999999999</v>
      </c>
      <c r="F78" s="40">
        <v>0</v>
      </c>
      <c r="G78" s="41">
        <v>141562.58299999998</v>
      </c>
      <c r="H78" s="3"/>
      <c r="K78" s="3"/>
    </row>
    <row r="79" spans="2:11" x14ac:dyDescent="0.25">
      <c r="B79" s="101" t="s">
        <v>555</v>
      </c>
      <c r="C79" s="15" t="s">
        <v>356</v>
      </c>
      <c r="D79" s="40">
        <v>32787.599999999999</v>
      </c>
      <c r="E79" s="40">
        <v>20210.36</v>
      </c>
      <c r="F79" s="40">
        <v>0</v>
      </c>
      <c r="G79" s="41">
        <v>52997.96</v>
      </c>
      <c r="H79" s="3"/>
      <c r="K79" s="3"/>
    </row>
    <row r="80" spans="2:11" x14ac:dyDescent="0.25">
      <c r="B80" s="101" t="s">
        <v>556</v>
      </c>
      <c r="C80" s="15" t="s">
        <v>357</v>
      </c>
      <c r="D80" s="40">
        <v>6333</v>
      </c>
      <c r="E80" s="40">
        <v>12360</v>
      </c>
      <c r="F80" s="40">
        <v>0</v>
      </c>
      <c r="G80" s="41">
        <v>18693</v>
      </c>
      <c r="H80" s="3"/>
      <c r="K80" s="3"/>
    </row>
    <row r="81" spans="2:11" x14ac:dyDescent="0.25">
      <c r="B81" s="101" t="s">
        <v>557</v>
      </c>
      <c r="C81" s="15" t="s">
        <v>358</v>
      </c>
      <c r="D81" s="40">
        <v>2622</v>
      </c>
      <c r="E81" s="40">
        <v>1533.6</v>
      </c>
      <c r="F81" s="40">
        <v>0</v>
      </c>
      <c r="G81" s="41">
        <v>4155.6000000000004</v>
      </c>
      <c r="H81" s="3"/>
      <c r="K81" s="3"/>
    </row>
    <row r="82" spans="2:11" x14ac:dyDescent="0.25">
      <c r="B82" s="101" t="s">
        <v>558</v>
      </c>
      <c r="C82" s="15" t="s">
        <v>359</v>
      </c>
      <c r="D82" s="40">
        <v>34946.75</v>
      </c>
      <c r="E82" s="40">
        <v>32046</v>
      </c>
      <c r="F82" s="40">
        <v>138684</v>
      </c>
      <c r="G82" s="41">
        <v>205676.75</v>
      </c>
      <c r="H82" s="3"/>
      <c r="K82" s="3"/>
    </row>
    <row r="83" spans="2:11" x14ac:dyDescent="0.25">
      <c r="B83" s="101" t="s">
        <v>559</v>
      </c>
      <c r="C83" s="15" t="s">
        <v>360</v>
      </c>
      <c r="D83" s="40">
        <v>466535.12</v>
      </c>
      <c r="E83" s="40">
        <v>747287.94980000018</v>
      </c>
      <c r="F83" s="40">
        <v>0</v>
      </c>
      <c r="G83" s="41">
        <v>1213823.0698000002</v>
      </c>
      <c r="H83" s="3"/>
      <c r="K83" s="3"/>
    </row>
    <row r="84" spans="2:11" x14ac:dyDescent="0.25">
      <c r="B84" s="101" t="s">
        <v>560</v>
      </c>
      <c r="C84" s="15" t="s">
        <v>361</v>
      </c>
      <c r="D84" s="40">
        <v>89368</v>
      </c>
      <c r="E84" s="40">
        <v>128437.61199999999</v>
      </c>
      <c r="F84" s="40">
        <v>53084</v>
      </c>
      <c r="G84" s="41">
        <v>270889.61199999996</v>
      </c>
      <c r="H84" s="3"/>
      <c r="K84" s="3"/>
    </row>
    <row r="85" spans="2:11" x14ac:dyDescent="0.25">
      <c r="B85" s="101" t="s">
        <v>561</v>
      </c>
      <c r="C85" s="15" t="s">
        <v>362</v>
      </c>
      <c r="D85" s="40">
        <v>313682.93</v>
      </c>
      <c r="E85" s="40">
        <v>525124.8256000001</v>
      </c>
      <c r="F85" s="40">
        <v>502512</v>
      </c>
      <c r="G85" s="41">
        <v>1341319.7556</v>
      </c>
      <c r="H85" s="3"/>
      <c r="K85" s="3"/>
    </row>
    <row r="86" spans="2:11" x14ac:dyDescent="0.25">
      <c r="B86" s="101" t="s">
        <v>562</v>
      </c>
      <c r="C86" s="15" t="s">
        <v>363</v>
      </c>
      <c r="D86" s="40">
        <v>557315.86</v>
      </c>
      <c r="E86" s="40">
        <v>495171.03340000007</v>
      </c>
      <c r="F86" s="40">
        <v>586575</v>
      </c>
      <c r="G86" s="41">
        <v>1639061.8933999999</v>
      </c>
      <c r="H86" s="3"/>
      <c r="K86" s="3"/>
    </row>
    <row r="87" spans="2:11" x14ac:dyDescent="0.25">
      <c r="B87" s="101" t="s">
        <v>563</v>
      </c>
      <c r="C87" s="15" t="s">
        <v>364</v>
      </c>
      <c r="D87" s="40">
        <v>2479.75</v>
      </c>
      <c r="E87" s="40">
        <v>1683.2</v>
      </c>
      <c r="F87" s="40">
        <v>0</v>
      </c>
      <c r="G87" s="41">
        <v>4162.95</v>
      </c>
      <c r="H87" s="3"/>
      <c r="K87" s="3"/>
    </row>
    <row r="88" spans="2:11" x14ac:dyDescent="0.25">
      <c r="B88" s="101" t="s">
        <v>564</v>
      </c>
      <c r="C88" s="15" t="s">
        <v>365</v>
      </c>
      <c r="D88" s="40">
        <v>0</v>
      </c>
      <c r="E88" s="40">
        <v>0</v>
      </c>
      <c r="F88" s="40">
        <v>0</v>
      </c>
      <c r="G88" s="41">
        <v>0</v>
      </c>
      <c r="H88" s="3"/>
      <c r="K88" s="3"/>
    </row>
    <row r="89" spans="2:11" x14ac:dyDescent="0.25">
      <c r="B89" s="101" t="s">
        <v>565</v>
      </c>
      <c r="C89" s="15" t="s">
        <v>366</v>
      </c>
      <c r="D89" s="40">
        <v>1980</v>
      </c>
      <c r="E89" s="40">
        <v>121849.70439999999</v>
      </c>
      <c r="F89" s="40">
        <v>0</v>
      </c>
      <c r="G89" s="41">
        <v>123829.70439999999</v>
      </c>
      <c r="H89" s="3"/>
      <c r="K89" s="3"/>
    </row>
    <row r="90" spans="2:11" x14ac:dyDescent="0.25">
      <c r="B90" s="101" t="s">
        <v>566</v>
      </c>
      <c r="C90" s="15" t="s">
        <v>367</v>
      </c>
      <c r="D90" s="40">
        <v>376280.79</v>
      </c>
      <c r="E90" s="40">
        <v>566339.05920000002</v>
      </c>
      <c r="F90" s="40">
        <v>0</v>
      </c>
      <c r="G90" s="41">
        <v>942619.84920000006</v>
      </c>
      <c r="H90" s="3"/>
      <c r="K90" s="3"/>
    </row>
    <row r="91" spans="2:11" x14ac:dyDescent="0.25">
      <c r="B91" s="101" t="s">
        <v>567</v>
      </c>
      <c r="C91" s="3" t="s">
        <v>368</v>
      </c>
      <c r="D91" s="40">
        <v>2016.5</v>
      </c>
      <c r="E91" s="40">
        <v>1512</v>
      </c>
      <c r="F91" s="40">
        <v>0</v>
      </c>
      <c r="G91" s="41">
        <v>3528.5</v>
      </c>
      <c r="H91" s="11"/>
    </row>
    <row r="92" spans="2:11" x14ac:dyDescent="0.25">
      <c r="B92" s="101" t="s">
        <v>568</v>
      </c>
      <c r="C92" s="3" t="s">
        <v>369</v>
      </c>
      <c r="D92" s="40">
        <v>8904.25</v>
      </c>
      <c r="E92" s="40">
        <v>10330.128000000001</v>
      </c>
      <c r="F92" s="40">
        <v>0</v>
      </c>
      <c r="G92" s="41">
        <v>19234.378000000001</v>
      </c>
    </row>
    <row r="93" spans="2:11" x14ac:dyDescent="0.25">
      <c r="B93" s="101" t="s">
        <v>569</v>
      </c>
      <c r="C93" s="3" t="s">
        <v>370</v>
      </c>
      <c r="D93" s="40">
        <v>22920</v>
      </c>
      <c r="E93" s="40">
        <v>31890.467000000004</v>
      </c>
      <c r="F93" s="40">
        <v>0</v>
      </c>
      <c r="G93" s="41">
        <v>54810.467000000004</v>
      </c>
    </row>
    <row r="94" spans="2:11" x14ac:dyDescent="0.25">
      <c r="B94" s="101" t="s">
        <v>570</v>
      </c>
      <c r="C94" s="3" t="s">
        <v>371</v>
      </c>
      <c r="D94" s="40">
        <v>13835.75</v>
      </c>
      <c r="E94" s="40">
        <v>12623.4</v>
      </c>
      <c r="F94" s="40">
        <v>0</v>
      </c>
      <c r="G94" s="41">
        <v>26459.15</v>
      </c>
    </row>
    <row r="95" spans="2:11" x14ac:dyDescent="0.25">
      <c r="B95" s="101" t="s">
        <v>571</v>
      </c>
      <c r="C95" s="3" t="s">
        <v>372</v>
      </c>
      <c r="D95" s="40">
        <v>77560.05</v>
      </c>
      <c r="E95" s="40">
        <v>230315.90900000001</v>
      </c>
      <c r="F95" s="40">
        <v>0</v>
      </c>
      <c r="G95" s="41">
        <v>307875.95900000003</v>
      </c>
    </row>
    <row r="96" spans="2:11" x14ac:dyDescent="0.25">
      <c r="B96" s="101" t="s">
        <v>572</v>
      </c>
      <c r="C96" s="3" t="s">
        <v>373</v>
      </c>
      <c r="D96" s="40">
        <v>38297</v>
      </c>
      <c r="E96" s="40">
        <v>52130</v>
      </c>
      <c r="F96" s="40">
        <v>0</v>
      </c>
      <c r="G96" s="41">
        <v>90427</v>
      </c>
    </row>
    <row r="97" spans="2:7" x14ac:dyDescent="0.25">
      <c r="B97" s="101" t="s">
        <v>573</v>
      </c>
      <c r="C97" s="3" t="s">
        <v>374</v>
      </c>
      <c r="D97" s="40">
        <v>555428.51</v>
      </c>
      <c r="E97" s="40">
        <v>647586.96939999994</v>
      </c>
      <c r="F97" s="40">
        <v>0</v>
      </c>
      <c r="G97" s="41">
        <v>1203015.4794000001</v>
      </c>
    </row>
    <row r="98" spans="2:7" x14ac:dyDescent="0.25">
      <c r="B98" s="101" t="s">
        <v>574</v>
      </c>
      <c r="C98" s="3" t="s">
        <v>375</v>
      </c>
      <c r="D98" s="40">
        <v>298301.61</v>
      </c>
      <c r="E98" s="40">
        <v>513766.8664</v>
      </c>
      <c r="F98" s="40">
        <v>0</v>
      </c>
      <c r="G98" s="41">
        <v>812068.47640000004</v>
      </c>
    </row>
    <row r="99" spans="2:7" x14ac:dyDescent="0.25">
      <c r="B99" s="101" t="s">
        <v>575</v>
      </c>
      <c r="C99" s="3" t="s">
        <v>376</v>
      </c>
      <c r="D99" s="40">
        <v>3130899.7</v>
      </c>
      <c r="E99" s="40">
        <v>2848918.3802</v>
      </c>
      <c r="F99" s="40">
        <v>0</v>
      </c>
      <c r="G99" s="41">
        <v>5979818.0801999997</v>
      </c>
    </row>
    <row r="100" spans="2:7" x14ac:dyDescent="0.25">
      <c r="B100" s="101" t="s">
        <v>576</v>
      </c>
      <c r="C100" s="3" t="s">
        <v>377</v>
      </c>
      <c r="D100" s="40">
        <v>729735.09</v>
      </c>
      <c r="E100" s="40">
        <v>631916.02820000006</v>
      </c>
      <c r="F100" s="40">
        <v>0</v>
      </c>
      <c r="G100" s="41">
        <v>1361651.1181999999</v>
      </c>
    </row>
    <row r="101" spans="2:7" x14ac:dyDescent="0.25">
      <c r="B101" s="101" t="s">
        <v>577</v>
      </c>
      <c r="C101" s="3" t="s">
        <v>378</v>
      </c>
      <c r="D101" s="40">
        <v>119667.2</v>
      </c>
      <c r="E101" s="40">
        <v>199094.14699999997</v>
      </c>
      <c r="F101" s="40">
        <v>0</v>
      </c>
      <c r="G101" s="41">
        <v>318761.34699999995</v>
      </c>
    </row>
    <row r="102" spans="2:7" x14ac:dyDescent="0.25">
      <c r="B102" s="101" t="s">
        <v>578</v>
      </c>
      <c r="C102" s="3" t="s">
        <v>379</v>
      </c>
      <c r="D102" s="40">
        <v>297915.3</v>
      </c>
      <c r="E102" s="40">
        <v>812566.37320000003</v>
      </c>
      <c r="F102" s="40">
        <v>0</v>
      </c>
      <c r="G102" s="41">
        <v>1110481.6732000001</v>
      </c>
    </row>
    <row r="103" spans="2:7" x14ac:dyDescent="0.25">
      <c r="B103" s="101" t="s">
        <v>579</v>
      </c>
      <c r="C103" s="3" t="s">
        <v>380</v>
      </c>
      <c r="D103" s="40">
        <v>18151.25</v>
      </c>
      <c r="E103" s="40">
        <v>42413.062599999997</v>
      </c>
      <c r="F103" s="40">
        <v>0</v>
      </c>
      <c r="G103" s="41">
        <v>60564.312599999997</v>
      </c>
    </row>
    <row r="104" spans="2:7" x14ac:dyDescent="0.25">
      <c r="B104" s="101" t="s">
        <v>580</v>
      </c>
      <c r="C104" s="3" t="s">
        <v>381</v>
      </c>
      <c r="D104" s="40">
        <v>40225</v>
      </c>
      <c r="E104" s="40">
        <v>37550.661999999997</v>
      </c>
      <c r="F104" s="40">
        <v>0</v>
      </c>
      <c r="G104" s="41">
        <v>77775.661999999997</v>
      </c>
    </row>
    <row r="105" spans="2:7" x14ac:dyDescent="0.25">
      <c r="B105" s="101" t="s">
        <v>581</v>
      </c>
      <c r="C105" s="3" t="s">
        <v>382</v>
      </c>
      <c r="D105" s="40">
        <v>87764.209999999992</v>
      </c>
      <c r="E105" s="40">
        <v>219492.73499999999</v>
      </c>
      <c r="F105" s="40">
        <v>0</v>
      </c>
      <c r="G105" s="41">
        <v>307256.94499999995</v>
      </c>
    </row>
    <row r="106" spans="2:7" x14ac:dyDescent="0.25">
      <c r="B106" s="101" t="s">
        <v>582</v>
      </c>
      <c r="C106" s="3" t="s">
        <v>383</v>
      </c>
      <c r="D106" s="40">
        <v>3327929.24</v>
      </c>
      <c r="E106" s="40">
        <v>4462801.4913999978</v>
      </c>
      <c r="F106" s="40">
        <v>346567</v>
      </c>
      <c r="G106" s="41">
        <v>8137297.7313999981</v>
      </c>
    </row>
    <row r="107" spans="2:7" x14ac:dyDescent="0.25">
      <c r="B107" s="101" t="s">
        <v>583</v>
      </c>
      <c r="C107" s="3" t="s">
        <v>384</v>
      </c>
      <c r="D107" s="40">
        <v>2089770.33</v>
      </c>
      <c r="E107" s="40">
        <v>1060242.7482</v>
      </c>
      <c r="F107" s="40">
        <v>0</v>
      </c>
      <c r="G107" s="41">
        <v>3150013.0782000003</v>
      </c>
    </row>
    <row r="108" spans="2:7" x14ac:dyDescent="0.25">
      <c r="B108" s="101" t="s">
        <v>584</v>
      </c>
      <c r="C108" s="3" t="s">
        <v>385</v>
      </c>
      <c r="D108" s="40">
        <v>6769.25</v>
      </c>
      <c r="E108" s="40">
        <v>3852</v>
      </c>
      <c r="F108" s="40">
        <v>0</v>
      </c>
      <c r="G108" s="41">
        <v>10621.25</v>
      </c>
    </row>
    <row r="109" spans="2:7" x14ac:dyDescent="0.25">
      <c r="B109" s="101" t="s">
        <v>585</v>
      </c>
      <c r="C109" s="3" t="s">
        <v>386</v>
      </c>
      <c r="D109" s="40">
        <v>102084.5</v>
      </c>
      <c r="E109" s="40">
        <v>128021.58159999999</v>
      </c>
      <c r="F109" s="40">
        <v>0</v>
      </c>
      <c r="G109" s="41">
        <v>230106.08159999998</v>
      </c>
    </row>
    <row r="110" spans="2:7" x14ac:dyDescent="0.25">
      <c r="B110" s="101" t="s">
        <v>586</v>
      </c>
      <c r="C110" s="3" t="s">
        <v>387</v>
      </c>
      <c r="D110" s="40">
        <v>60971.73</v>
      </c>
      <c r="E110" s="40">
        <v>52987</v>
      </c>
      <c r="F110" s="40">
        <v>0</v>
      </c>
      <c r="G110" s="41">
        <v>113958.73000000001</v>
      </c>
    </row>
    <row r="111" spans="2:7" x14ac:dyDescent="0.25">
      <c r="B111" s="101" t="s">
        <v>587</v>
      </c>
      <c r="C111" s="3" t="s">
        <v>388</v>
      </c>
      <c r="D111" s="40">
        <v>2434018</v>
      </c>
      <c r="E111" s="40">
        <v>2899217.2171999984</v>
      </c>
      <c r="F111" s="40">
        <v>392088</v>
      </c>
      <c r="G111" s="41">
        <v>5725323.217199998</v>
      </c>
    </row>
    <row r="112" spans="2:7" x14ac:dyDescent="0.25">
      <c r="B112" s="101" t="s">
        <v>588</v>
      </c>
      <c r="C112" s="3" t="s">
        <v>389</v>
      </c>
      <c r="D112" s="40">
        <v>173679.34</v>
      </c>
      <c r="E112" s="40">
        <v>197839.44639999999</v>
      </c>
      <c r="F112" s="40">
        <v>0</v>
      </c>
      <c r="G112" s="41">
        <v>371518.78639999998</v>
      </c>
    </row>
    <row r="113" spans="2:7" x14ac:dyDescent="0.25">
      <c r="B113" s="101" t="s">
        <v>589</v>
      </c>
      <c r="C113" s="3" t="s">
        <v>390</v>
      </c>
      <c r="D113" s="40">
        <v>9819.25</v>
      </c>
      <c r="E113" s="40">
        <v>5030.3999999999996</v>
      </c>
      <c r="F113" s="40">
        <v>0</v>
      </c>
      <c r="G113" s="41">
        <v>14849.65</v>
      </c>
    </row>
    <row r="114" spans="2:7" x14ac:dyDescent="0.25">
      <c r="B114" s="101" t="s">
        <v>590</v>
      </c>
      <c r="C114" s="3" t="s">
        <v>391</v>
      </c>
      <c r="D114" s="40">
        <v>945195.78</v>
      </c>
      <c r="E114" s="40">
        <v>1925596.9989999996</v>
      </c>
      <c r="F114" s="40">
        <v>3516067</v>
      </c>
      <c r="G114" s="41">
        <v>6386859.7789999992</v>
      </c>
    </row>
    <row r="115" spans="2:7" x14ac:dyDescent="0.25">
      <c r="B115" s="101" t="s">
        <v>591</v>
      </c>
      <c r="C115" s="3" t="s">
        <v>392</v>
      </c>
      <c r="D115" s="40">
        <v>34534.25</v>
      </c>
      <c r="E115" s="40">
        <v>38757.897599999989</v>
      </c>
      <c r="F115" s="40">
        <v>0</v>
      </c>
      <c r="G115" s="41">
        <v>73292.147599999997</v>
      </c>
    </row>
    <row r="116" spans="2:7" x14ac:dyDescent="0.25">
      <c r="B116" s="101" t="s">
        <v>592</v>
      </c>
      <c r="C116" s="3" t="s">
        <v>393</v>
      </c>
      <c r="D116" s="40">
        <v>1521488.33</v>
      </c>
      <c r="E116" s="40">
        <v>2687762.6876000003</v>
      </c>
      <c r="F116" s="40">
        <v>4904083</v>
      </c>
      <c r="G116" s="41">
        <v>9113334.0175999999</v>
      </c>
    </row>
    <row r="117" spans="2:7" x14ac:dyDescent="0.25">
      <c r="B117" s="101" t="s">
        <v>593</v>
      </c>
      <c r="C117" s="3" t="s">
        <v>394</v>
      </c>
      <c r="D117" s="40">
        <v>519874.2</v>
      </c>
      <c r="E117" s="40">
        <v>294634.34600000002</v>
      </c>
      <c r="F117" s="40">
        <v>552408</v>
      </c>
      <c r="G117" s="41">
        <v>1366916.5460000001</v>
      </c>
    </row>
    <row r="118" spans="2:7" x14ac:dyDescent="0.25">
      <c r="B118" s="101" t="s">
        <v>594</v>
      </c>
      <c r="C118" s="3" t="s">
        <v>395</v>
      </c>
      <c r="D118" s="40">
        <v>1972680.11</v>
      </c>
      <c r="E118" s="40">
        <v>1739936.5713999995</v>
      </c>
      <c r="F118" s="40">
        <v>2714566</v>
      </c>
      <c r="G118" s="41">
        <v>6427182.6813999992</v>
      </c>
    </row>
    <row r="119" spans="2:7" x14ac:dyDescent="0.25">
      <c r="B119" s="101" t="s">
        <v>595</v>
      </c>
      <c r="C119" s="3" t="s">
        <v>396</v>
      </c>
      <c r="D119" s="40">
        <v>449641.5</v>
      </c>
      <c r="E119" s="40">
        <v>314715.50879999995</v>
      </c>
      <c r="F119" s="40">
        <v>0</v>
      </c>
      <c r="G119" s="41">
        <v>764357.00879999995</v>
      </c>
    </row>
    <row r="120" spans="2:7" x14ac:dyDescent="0.25">
      <c r="B120" s="101" t="s">
        <v>596</v>
      </c>
      <c r="C120" s="3" t="s">
        <v>464</v>
      </c>
      <c r="D120" s="40">
        <v>0</v>
      </c>
      <c r="E120" s="40">
        <v>0</v>
      </c>
      <c r="F120" s="40">
        <v>0</v>
      </c>
      <c r="G120" s="41">
        <v>0</v>
      </c>
    </row>
    <row r="121" spans="2:7" x14ac:dyDescent="0.25">
      <c r="B121" s="101" t="s">
        <v>597</v>
      </c>
      <c r="C121" s="3" t="s">
        <v>397</v>
      </c>
      <c r="D121" s="40">
        <v>4824</v>
      </c>
      <c r="E121" s="40">
        <v>11899.2</v>
      </c>
      <c r="F121" s="40">
        <v>0</v>
      </c>
      <c r="G121" s="41">
        <v>16723.2</v>
      </c>
    </row>
    <row r="122" spans="2:7" x14ac:dyDescent="0.25">
      <c r="B122" s="101" t="s">
        <v>598</v>
      </c>
      <c r="C122" s="3" t="s">
        <v>398</v>
      </c>
      <c r="D122" s="40">
        <v>73529.7</v>
      </c>
      <c r="E122" s="40">
        <v>91131.512999999992</v>
      </c>
      <c r="F122" s="40">
        <v>0</v>
      </c>
      <c r="G122" s="41">
        <v>164661.21299999999</v>
      </c>
    </row>
    <row r="123" spans="2:7" x14ac:dyDescent="0.25">
      <c r="B123" s="101" t="s">
        <v>447</v>
      </c>
      <c r="C123" s="3" t="s">
        <v>599</v>
      </c>
      <c r="D123" s="40">
        <v>47880</v>
      </c>
      <c r="E123" s="40">
        <v>143205.15</v>
      </c>
      <c r="F123" s="40">
        <v>2733254</v>
      </c>
      <c r="G123" s="41">
        <v>2924339.15</v>
      </c>
    </row>
  </sheetData>
  <mergeCells count="8">
    <mergeCell ref="B9:B10"/>
    <mergeCell ref="D2:G2"/>
    <mergeCell ref="D3:G3"/>
    <mergeCell ref="D5:F5"/>
    <mergeCell ref="D7:D10"/>
    <mergeCell ref="E7:E10"/>
    <mergeCell ref="F7:F10"/>
    <mergeCell ref="G7:G10"/>
  </mergeCells>
  <pageMargins left="0.7" right="0.7" top="0.75" bottom="0.75" header="0.3" footer="0.3"/>
  <pageSetup scale="5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933A-B44A-4923-A00E-64296264029C}">
  <sheetPr>
    <tabColor theme="9"/>
  </sheetPr>
  <dimension ref="A1:C133"/>
  <sheetViews>
    <sheetView workbookViewId="0">
      <pane ySplit="1230" activePane="bottomLeft"/>
      <selection activeCell="D2" sqref="D2"/>
      <selection pane="bottomLeft"/>
    </sheetView>
  </sheetViews>
  <sheetFormatPr defaultRowHeight="15" x14ac:dyDescent="0.25"/>
  <cols>
    <col min="1" max="1" width="9.42578125" customWidth="1"/>
    <col min="2" max="2" width="51.42578125" bestFit="1" customWidth="1"/>
    <col min="3" max="3" width="24.28515625" bestFit="1" customWidth="1"/>
  </cols>
  <sheetData>
    <row r="1" spans="1:3" ht="18.75" x14ac:dyDescent="0.3">
      <c r="C1" s="2">
        <v>521500</v>
      </c>
    </row>
    <row r="2" spans="1:3" ht="30" x14ac:dyDescent="0.25">
      <c r="A2" s="23" t="s">
        <v>183</v>
      </c>
      <c r="B2" s="1" t="s">
        <v>198</v>
      </c>
      <c r="C2" t="s">
        <v>185</v>
      </c>
    </row>
    <row r="3" spans="1:3" x14ac:dyDescent="0.25">
      <c r="A3">
        <v>11100</v>
      </c>
      <c r="B3" t="s">
        <v>199</v>
      </c>
      <c r="C3" s="134">
        <v>16000</v>
      </c>
    </row>
    <row r="4" spans="1:3" x14ac:dyDescent="0.25">
      <c r="A4">
        <v>11200</v>
      </c>
      <c r="B4" t="s">
        <v>209</v>
      </c>
      <c r="C4" s="134">
        <v>9600</v>
      </c>
    </row>
    <row r="5" spans="1:3" x14ac:dyDescent="0.25">
      <c r="A5">
        <v>11400</v>
      </c>
      <c r="B5" t="s">
        <v>605</v>
      </c>
      <c r="C5" s="134">
        <v>0</v>
      </c>
    </row>
    <row r="6" spans="1:3" x14ac:dyDescent="0.25">
      <c r="A6">
        <v>11500</v>
      </c>
      <c r="B6" t="s">
        <v>606</v>
      </c>
      <c r="C6" s="134">
        <v>0</v>
      </c>
    </row>
    <row r="7" spans="1:3" x14ac:dyDescent="0.25">
      <c r="A7">
        <v>11700</v>
      </c>
      <c r="B7" t="s">
        <v>210</v>
      </c>
      <c r="C7" s="134">
        <v>0</v>
      </c>
    </row>
    <row r="8" spans="1:3" x14ac:dyDescent="0.25">
      <c r="A8">
        <v>11900</v>
      </c>
      <c r="B8" t="s">
        <v>211</v>
      </c>
      <c r="C8" s="134">
        <v>2200</v>
      </c>
    </row>
    <row r="9" spans="1:3" x14ac:dyDescent="0.25">
      <c r="A9">
        <v>13100</v>
      </c>
      <c r="B9" t="s">
        <v>200</v>
      </c>
      <c r="C9" s="134">
        <v>10800</v>
      </c>
    </row>
    <row r="10" spans="1:3" x14ac:dyDescent="0.25">
      <c r="A10">
        <v>13101</v>
      </c>
      <c r="B10" t="s">
        <v>607</v>
      </c>
      <c r="C10" s="134">
        <v>14500</v>
      </c>
    </row>
    <row r="11" spans="1:3" x14ac:dyDescent="0.25">
      <c r="A11">
        <v>13102</v>
      </c>
      <c r="B11" t="s">
        <v>608</v>
      </c>
      <c r="C11" s="134">
        <v>26100</v>
      </c>
    </row>
    <row r="12" spans="1:3" x14ac:dyDescent="0.25">
      <c r="A12">
        <v>21400</v>
      </c>
      <c r="B12" t="s">
        <v>609</v>
      </c>
      <c r="C12" s="134">
        <v>0</v>
      </c>
    </row>
    <row r="13" spans="1:3" x14ac:dyDescent="0.25">
      <c r="A13">
        <v>21500</v>
      </c>
      <c r="B13" t="s">
        <v>216</v>
      </c>
      <c r="C13" s="134">
        <v>0</v>
      </c>
    </row>
    <row r="14" spans="1:3" x14ac:dyDescent="0.25">
      <c r="A14">
        <v>21600</v>
      </c>
      <c r="B14" t="s">
        <v>217</v>
      </c>
      <c r="C14" s="134">
        <v>7600</v>
      </c>
    </row>
    <row r="15" spans="1:3" x14ac:dyDescent="0.25">
      <c r="A15">
        <v>21800</v>
      </c>
      <c r="B15" t="s">
        <v>186</v>
      </c>
      <c r="C15" s="134">
        <v>18500</v>
      </c>
    </row>
    <row r="16" spans="1:3" x14ac:dyDescent="0.25">
      <c r="A16">
        <v>23100</v>
      </c>
      <c r="B16" t="s">
        <v>218</v>
      </c>
      <c r="C16" s="134">
        <v>35800</v>
      </c>
    </row>
    <row r="17" spans="1:3" x14ac:dyDescent="0.25">
      <c r="A17">
        <v>23200</v>
      </c>
      <c r="B17" t="s">
        <v>201</v>
      </c>
      <c r="C17" s="134">
        <v>26800</v>
      </c>
    </row>
    <row r="18" spans="1:3" x14ac:dyDescent="0.25">
      <c r="A18">
        <v>23300</v>
      </c>
      <c r="B18" t="s">
        <v>187</v>
      </c>
      <c r="C18" s="134">
        <v>17400</v>
      </c>
    </row>
    <row r="19" spans="1:3" x14ac:dyDescent="0.25">
      <c r="A19">
        <v>23400</v>
      </c>
      <c r="B19" t="s">
        <v>219</v>
      </c>
      <c r="C19" s="134">
        <v>22400</v>
      </c>
    </row>
    <row r="20" spans="1:3" x14ac:dyDescent="0.25">
      <c r="A20">
        <v>23500</v>
      </c>
      <c r="B20" t="s">
        <v>188</v>
      </c>
      <c r="C20" s="134">
        <v>30000</v>
      </c>
    </row>
    <row r="21" spans="1:3" x14ac:dyDescent="0.25">
      <c r="A21">
        <v>23600</v>
      </c>
      <c r="B21" t="s">
        <v>189</v>
      </c>
      <c r="C21" s="134">
        <v>10700</v>
      </c>
    </row>
    <row r="22" spans="1:3" x14ac:dyDescent="0.25">
      <c r="A22">
        <v>23700</v>
      </c>
      <c r="B22" t="s">
        <v>190</v>
      </c>
      <c r="C22" s="134">
        <v>0</v>
      </c>
    </row>
    <row r="23" spans="1:3" x14ac:dyDescent="0.25">
      <c r="A23">
        <v>23800</v>
      </c>
      <c r="B23" t="s">
        <v>220</v>
      </c>
      <c r="C23" s="134">
        <v>2000</v>
      </c>
    </row>
    <row r="24" spans="1:3" x14ac:dyDescent="0.25">
      <c r="A24">
        <v>23900</v>
      </c>
      <c r="B24" t="s">
        <v>221</v>
      </c>
      <c r="C24" s="134">
        <v>3100</v>
      </c>
    </row>
    <row r="25" spans="1:3" x14ac:dyDescent="0.25">
      <c r="A25">
        <v>24000</v>
      </c>
      <c r="B25" t="s">
        <v>222</v>
      </c>
      <c r="C25" s="134">
        <v>0</v>
      </c>
    </row>
    <row r="26" spans="1:3" x14ac:dyDescent="0.25">
      <c r="A26">
        <v>24100</v>
      </c>
      <c r="B26" t="s">
        <v>223</v>
      </c>
      <c r="C26" s="134">
        <v>2200</v>
      </c>
    </row>
    <row r="27" spans="1:3" x14ac:dyDescent="0.25">
      <c r="A27">
        <v>24200</v>
      </c>
      <c r="B27" t="s">
        <v>202</v>
      </c>
      <c r="C27" s="134">
        <v>0</v>
      </c>
    </row>
    <row r="28" spans="1:3" x14ac:dyDescent="0.25">
      <c r="A28">
        <v>24300</v>
      </c>
      <c r="B28" t="s">
        <v>224</v>
      </c>
      <c r="C28" s="134">
        <v>13600</v>
      </c>
    </row>
    <row r="29" spans="1:3" x14ac:dyDescent="0.25">
      <c r="A29">
        <v>24400</v>
      </c>
      <c r="B29" t="s">
        <v>610</v>
      </c>
      <c r="C29" s="134">
        <v>21900</v>
      </c>
    </row>
    <row r="30" spans="1:3" x14ac:dyDescent="0.25">
      <c r="A30">
        <v>25100</v>
      </c>
      <c r="B30" t="s">
        <v>203</v>
      </c>
      <c r="C30" s="134">
        <v>3200</v>
      </c>
    </row>
    <row r="31" spans="1:3" x14ac:dyDescent="0.25">
      <c r="A31">
        <v>25200</v>
      </c>
      <c r="B31" t="s">
        <v>191</v>
      </c>
      <c r="C31" s="134">
        <v>21000</v>
      </c>
    </row>
    <row r="32" spans="1:3" x14ac:dyDescent="0.25">
      <c r="A32">
        <v>25300</v>
      </c>
      <c r="B32" t="s">
        <v>192</v>
      </c>
      <c r="C32" s="134">
        <v>5300</v>
      </c>
    </row>
    <row r="33" spans="1:3" x14ac:dyDescent="0.25">
      <c r="A33">
        <v>25400</v>
      </c>
      <c r="B33" t="s">
        <v>226</v>
      </c>
      <c r="C33" s="134">
        <v>0</v>
      </c>
    </row>
    <row r="34" spans="1:3" x14ac:dyDescent="0.25">
      <c r="A34">
        <v>25500</v>
      </c>
      <c r="B34" t="s">
        <v>227</v>
      </c>
      <c r="C34" s="134">
        <v>8700</v>
      </c>
    </row>
    <row r="35" spans="1:3" x14ac:dyDescent="0.25">
      <c r="A35">
        <v>25600</v>
      </c>
      <c r="B35" t="s">
        <v>204</v>
      </c>
      <c r="C35" s="134">
        <v>0</v>
      </c>
    </row>
    <row r="36" spans="1:3" x14ac:dyDescent="0.25">
      <c r="A36">
        <v>25700</v>
      </c>
      <c r="B36" t="s">
        <v>228</v>
      </c>
      <c r="C36" s="134">
        <v>0</v>
      </c>
    </row>
    <row r="37" spans="1:3" x14ac:dyDescent="0.25">
      <c r="A37">
        <v>25800</v>
      </c>
      <c r="B37" t="s">
        <v>229</v>
      </c>
      <c r="C37" s="134">
        <v>12200</v>
      </c>
    </row>
    <row r="38" spans="1:3" x14ac:dyDescent="0.25">
      <c r="A38">
        <v>25900</v>
      </c>
      <c r="B38" t="s">
        <v>230</v>
      </c>
      <c r="C38" s="134">
        <v>0</v>
      </c>
    </row>
    <row r="39" spans="1:3" x14ac:dyDescent="0.25">
      <c r="A39">
        <v>26000</v>
      </c>
      <c r="B39" t="s">
        <v>231</v>
      </c>
      <c r="C39" s="134">
        <v>0</v>
      </c>
    </row>
    <row r="40" spans="1:3" x14ac:dyDescent="0.25">
      <c r="A40">
        <v>26100</v>
      </c>
      <c r="B40" t="s">
        <v>232</v>
      </c>
      <c r="C40" s="134">
        <v>2000</v>
      </c>
    </row>
    <row r="41" spans="1:3" x14ac:dyDescent="0.25">
      <c r="A41">
        <v>26200</v>
      </c>
      <c r="B41" t="s">
        <v>611</v>
      </c>
      <c r="C41" s="134">
        <v>0</v>
      </c>
    </row>
    <row r="42" spans="1:3" x14ac:dyDescent="0.25">
      <c r="A42">
        <v>26300</v>
      </c>
      <c r="B42" t="s">
        <v>193</v>
      </c>
      <c r="C42" s="134">
        <v>7900</v>
      </c>
    </row>
    <row r="43" spans="1:3" x14ac:dyDescent="0.25">
      <c r="A43">
        <v>26400</v>
      </c>
      <c r="B43" t="s">
        <v>233</v>
      </c>
      <c r="C43" s="134">
        <v>0</v>
      </c>
    </row>
    <row r="44" spans="1:3" x14ac:dyDescent="0.25">
      <c r="A44">
        <v>26500</v>
      </c>
      <c r="B44" t="s">
        <v>234</v>
      </c>
      <c r="C44" s="134">
        <v>6700</v>
      </c>
    </row>
    <row r="45" spans="1:3" x14ac:dyDescent="0.25">
      <c r="A45">
        <v>28000</v>
      </c>
      <c r="B45" t="s">
        <v>235</v>
      </c>
      <c r="C45" s="134">
        <v>50700</v>
      </c>
    </row>
    <row r="46" spans="1:3" x14ac:dyDescent="0.25">
      <c r="A46">
        <v>30000</v>
      </c>
      <c r="B46" t="s">
        <v>206</v>
      </c>
      <c r="C46" s="134">
        <v>10700</v>
      </c>
    </row>
    <row r="47" spans="1:3" x14ac:dyDescent="0.25">
      <c r="A47">
        <v>30500</v>
      </c>
      <c r="B47" t="s">
        <v>612</v>
      </c>
      <c r="C47" s="134">
        <v>35700</v>
      </c>
    </row>
    <row r="48" spans="1:3" x14ac:dyDescent="0.25">
      <c r="A48">
        <v>30800</v>
      </c>
      <c r="B48" t="s">
        <v>237</v>
      </c>
      <c r="C48" s="134">
        <v>0</v>
      </c>
    </row>
    <row r="49" spans="1:3" x14ac:dyDescent="0.25">
      <c r="A49">
        <v>33300</v>
      </c>
      <c r="B49" t="s">
        <v>238</v>
      </c>
      <c r="C49" s="134">
        <v>54700</v>
      </c>
    </row>
    <row r="50" spans="1:3" x14ac:dyDescent="0.25">
      <c r="A50">
        <v>33700</v>
      </c>
      <c r="B50" t="s">
        <v>239</v>
      </c>
      <c r="C50" s="134">
        <v>2500</v>
      </c>
    </row>
    <row r="51" spans="1:3" x14ac:dyDescent="0.25">
      <c r="A51">
        <v>34000</v>
      </c>
      <c r="B51" t="s">
        <v>12</v>
      </c>
      <c r="C51" s="134">
        <v>1000</v>
      </c>
    </row>
    <row r="52" spans="1:3" x14ac:dyDescent="0.25">
      <c r="A52">
        <v>34100</v>
      </c>
      <c r="B52" t="s">
        <v>613</v>
      </c>
      <c r="C52" s="134">
        <v>82500</v>
      </c>
    </row>
    <row r="53" spans="1:3" x14ac:dyDescent="0.25">
      <c r="A53">
        <v>34300</v>
      </c>
      <c r="B53" t="s">
        <v>241</v>
      </c>
      <c r="C53" s="134">
        <v>34400</v>
      </c>
    </row>
    <row r="54" spans="1:3" x14ac:dyDescent="0.25">
      <c r="A54">
        <v>35000</v>
      </c>
      <c r="B54" t="s">
        <v>104</v>
      </c>
      <c r="C54" s="134">
        <v>15200</v>
      </c>
    </row>
    <row r="55" spans="1:3" x14ac:dyDescent="0.25">
      <c r="A55">
        <v>35200</v>
      </c>
      <c r="B55" t="s">
        <v>242</v>
      </c>
      <c r="C55" s="134">
        <v>44300</v>
      </c>
    </row>
    <row r="56" spans="1:3" x14ac:dyDescent="0.25">
      <c r="A56">
        <v>35600</v>
      </c>
      <c r="B56" t="s">
        <v>243</v>
      </c>
      <c r="C56" s="134">
        <v>15700</v>
      </c>
    </row>
    <row r="57" spans="1:3" x14ac:dyDescent="0.25">
      <c r="A57">
        <v>36000</v>
      </c>
      <c r="B57" t="s">
        <v>614</v>
      </c>
      <c r="C57" s="134">
        <v>0</v>
      </c>
    </row>
    <row r="58" spans="1:3" x14ac:dyDescent="0.25">
      <c r="A58">
        <v>36100</v>
      </c>
      <c r="B58" t="s">
        <v>244</v>
      </c>
      <c r="C58" s="134">
        <v>34600</v>
      </c>
    </row>
    <row r="59" spans="1:3" x14ac:dyDescent="0.25">
      <c r="A59">
        <v>36600</v>
      </c>
      <c r="B59" t="s">
        <v>245</v>
      </c>
      <c r="C59" s="134">
        <v>0</v>
      </c>
    </row>
    <row r="60" spans="1:3" x14ac:dyDescent="0.25">
      <c r="A60">
        <v>36900</v>
      </c>
      <c r="B60" t="s">
        <v>615</v>
      </c>
      <c r="C60" s="134">
        <v>0</v>
      </c>
    </row>
    <row r="61" spans="1:3" x14ac:dyDescent="0.25">
      <c r="A61">
        <v>37000</v>
      </c>
      <c r="B61" t="s">
        <v>616</v>
      </c>
      <c r="C61" s="134">
        <v>0</v>
      </c>
    </row>
    <row r="62" spans="1:3" x14ac:dyDescent="0.25">
      <c r="A62">
        <v>37800</v>
      </c>
      <c r="B62" t="s">
        <v>248</v>
      </c>
      <c r="C62" s="134">
        <v>21300</v>
      </c>
    </row>
    <row r="63" spans="1:3" x14ac:dyDescent="0.25">
      <c r="A63">
        <v>37900</v>
      </c>
      <c r="B63" t="s">
        <v>617</v>
      </c>
      <c r="C63" s="134">
        <v>0</v>
      </c>
    </row>
    <row r="64" spans="1:3" x14ac:dyDescent="0.25">
      <c r="A64">
        <v>38500</v>
      </c>
      <c r="B64" t="s">
        <v>178</v>
      </c>
      <c r="C64" s="134">
        <v>15800</v>
      </c>
    </row>
    <row r="65" spans="1:3" x14ac:dyDescent="0.25">
      <c r="A65">
        <v>39400</v>
      </c>
      <c r="B65" t="s">
        <v>618</v>
      </c>
      <c r="C65" s="134">
        <v>0</v>
      </c>
    </row>
    <row r="66" spans="1:3" x14ac:dyDescent="0.25">
      <c r="A66">
        <v>40000</v>
      </c>
      <c r="B66" t="s">
        <v>251</v>
      </c>
      <c r="C66" s="134">
        <v>0</v>
      </c>
    </row>
    <row r="67" spans="1:3" x14ac:dyDescent="0.25">
      <c r="A67">
        <v>40400</v>
      </c>
      <c r="B67" t="s">
        <v>252</v>
      </c>
      <c r="C67" s="134">
        <v>0</v>
      </c>
    </row>
    <row r="68" spans="1:3" x14ac:dyDescent="0.25">
      <c r="A68">
        <v>41700</v>
      </c>
      <c r="B68" t="s">
        <v>253</v>
      </c>
      <c r="C68" s="134">
        <v>15800</v>
      </c>
    </row>
    <row r="69" spans="1:3" x14ac:dyDescent="0.25">
      <c r="A69">
        <v>41800</v>
      </c>
      <c r="B69" t="s">
        <v>254</v>
      </c>
      <c r="C69" s="134">
        <v>0</v>
      </c>
    </row>
    <row r="70" spans="1:3" x14ac:dyDescent="0.25">
      <c r="A70">
        <v>41900</v>
      </c>
      <c r="B70" t="s">
        <v>255</v>
      </c>
      <c r="C70" s="134">
        <v>17000</v>
      </c>
    </row>
    <row r="71" spans="1:3" x14ac:dyDescent="0.25">
      <c r="A71">
        <v>42000</v>
      </c>
      <c r="B71" t="s">
        <v>256</v>
      </c>
      <c r="C71" s="134">
        <v>34500</v>
      </c>
    </row>
    <row r="72" spans="1:3" x14ac:dyDescent="0.25">
      <c r="A72">
        <v>43000</v>
      </c>
      <c r="B72" t="s">
        <v>257</v>
      </c>
      <c r="C72" s="134">
        <v>27400</v>
      </c>
    </row>
    <row r="73" spans="1:3" x14ac:dyDescent="0.25">
      <c r="A73">
        <v>44000</v>
      </c>
      <c r="B73" t="s">
        <v>15</v>
      </c>
      <c r="C73" s="134">
        <v>21200</v>
      </c>
    </row>
    <row r="74" spans="1:3" x14ac:dyDescent="0.25">
      <c r="A74">
        <v>44600</v>
      </c>
      <c r="B74" t="s">
        <v>619</v>
      </c>
      <c r="C74" s="134">
        <v>0</v>
      </c>
    </row>
    <row r="75" spans="1:3" x14ac:dyDescent="0.25">
      <c r="A75">
        <v>44900</v>
      </c>
      <c r="B75" t="s">
        <v>259</v>
      </c>
      <c r="C75" s="134">
        <v>14000</v>
      </c>
    </row>
    <row r="76" spans="1:3" x14ac:dyDescent="0.25">
      <c r="A76">
        <v>46000</v>
      </c>
      <c r="B76" t="s">
        <v>260</v>
      </c>
      <c r="C76" s="134">
        <v>59200</v>
      </c>
    </row>
    <row r="77" spans="1:3" x14ac:dyDescent="0.25">
      <c r="A77">
        <v>46400</v>
      </c>
      <c r="B77" t="s">
        <v>620</v>
      </c>
      <c r="C77" s="134">
        <v>0</v>
      </c>
    </row>
    <row r="78" spans="1:3" x14ac:dyDescent="0.25">
      <c r="A78">
        <v>46500</v>
      </c>
      <c r="B78" t="s">
        <v>621</v>
      </c>
      <c r="C78" s="134">
        <v>0</v>
      </c>
    </row>
    <row r="79" spans="1:3" x14ac:dyDescent="0.25">
      <c r="A79">
        <v>46900</v>
      </c>
      <c r="B79" t="s">
        <v>262</v>
      </c>
      <c r="C79" s="134">
        <v>0</v>
      </c>
    </row>
    <row r="80" spans="1:3" x14ac:dyDescent="0.25">
      <c r="A80">
        <v>47900</v>
      </c>
      <c r="B80" t="s">
        <v>622</v>
      </c>
      <c r="C80" s="134">
        <v>0</v>
      </c>
    </row>
    <row r="81" spans="1:3" x14ac:dyDescent="0.25">
      <c r="A81">
        <v>49500</v>
      </c>
      <c r="B81" t="s">
        <v>264</v>
      </c>
      <c r="C81" s="134">
        <v>2100</v>
      </c>
    </row>
    <row r="82" spans="1:3" x14ac:dyDescent="0.25">
      <c r="A82">
        <v>50500</v>
      </c>
      <c r="B82" t="s">
        <v>265</v>
      </c>
      <c r="C82" s="134">
        <v>81700</v>
      </c>
    </row>
    <row r="83" spans="1:3" x14ac:dyDescent="0.25">
      <c r="A83">
        <v>50800</v>
      </c>
      <c r="B83" t="s">
        <v>266</v>
      </c>
      <c r="C83" s="134">
        <v>2200</v>
      </c>
    </row>
    <row r="84" spans="1:3" x14ac:dyDescent="0.25">
      <c r="A84">
        <v>51600</v>
      </c>
      <c r="B84" t="s">
        <v>267</v>
      </c>
      <c r="C84" s="134">
        <v>14200</v>
      </c>
    </row>
    <row r="85" spans="1:3" x14ac:dyDescent="0.25">
      <c r="A85">
        <v>52100</v>
      </c>
      <c r="B85" t="s">
        <v>268</v>
      </c>
      <c r="C85" s="134">
        <v>120800</v>
      </c>
    </row>
    <row r="86" spans="1:3" x14ac:dyDescent="0.25">
      <c r="A86">
        <v>52200</v>
      </c>
      <c r="B86" t="s">
        <v>623</v>
      </c>
      <c r="C86" s="134">
        <v>0</v>
      </c>
    </row>
    <row r="87" spans="1:3" x14ac:dyDescent="0.25">
      <c r="A87">
        <v>53900</v>
      </c>
      <c r="B87" t="s">
        <v>269</v>
      </c>
      <c r="C87" s="134">
        <v>3400</v>
      </c>
    </row>
    <row r="88" spans="1:3" x14ac:dyDescent="0.25">
      <c r="A88">
        <v>55000</v>
      </c>
      <c r="B88" t="s">
        <v>270</v>
      </c>
      <c r="C88" s="134">
        <v>9000</v>
      </c>
    </row>
    <row r="89" spans="1:3" x14ac:dyDescent="0.25">
      <c r="A89">
        <v>60300</v>
      </c>
      <c r="B89" t="s">
        <v>271</v>
      </c>
      <c r="C89" s="134">
        <v>0</v>
      </c>
    </row>
    <row r="90" spans="1:3" x14ac:dyDescent="0.25">
      <c r="A90">
        <v>60400</v>
      </c>
      <c r="B90" t="s">
        <v>624</v>
      </c>
      <c r="C90" s="134">
        <v>0</v>
      </c>
    </row>
    <row r="91" spans="1:3" x14ac:dyDescent="0.25">
      <c r="A91">
        <v>60500</v>
      </c>
      <c r="B91" t="s">
        <v>625</v>
      </c>
      <c r="C91" s="134">
        <v>0</v>
      </c>
    </row>
    <row r="92" spans="1:3" x14ac:dyDescent="0.25">
      <c r="A92">
        <v>60600</v>
      </c>
      <c r="B92" t="s">
        <v>274</v>
      </c>
      <c r="C92" s="134">
        <v>1100</v>
      </c>
    </row>
    <row r="93" spans="1:3" x14ac:dyDescent="0.25">
      <c r="A93">
        <v>60900</v>
      </c>
      <c r="B93" t="s">
        <v>275</v>
      </c>
      <c r="C93" s="134">
        <v>17100</v>
      </c>
    </row>
    <row r="94" spans="1:3" x14ac:dyDescent="0.25">
      <c r="A94">
        <v>61100</v>
      </c>
      <c r="B94" t="s">
        <v>276</v>
      </c>
      <c r="C94" s="134">
        <v>25200</v>
      </c>
    </row>
    <row r="95" spans="1:3" x14ac:dyDescent="0.25">
      <c r="A95">
        <v>62400</v>
      </c>
      <c r="B95" t="s">
        <v>277</v>
      </c>
      <c r="C95" s="134">
        <v>16600</v>
      </c>
    </row>
    <row r="96" spans="1:3" x14ac:dyDescent="0.25">
      <c r="A96">
        <v>63000</v>
      </c>
      <c r="B96" t="s">
        <v>474</v>
      </c>
      <c r="C96" s="134">
        <v>265300</v>
      </c>
    </row>
    <row r="97" spans="1:3" x14ac:dyDescent="0.25">
      <c r="A97">
        <v>63100</v>
      </c>
      <c r="B97" t="s">
        <v>626</v>
      </c>
      <c r="C97" s="134">
        <v>151400</v>
      </c>
    </row>
    <row r="98" spans="1:3" x14ac:dyDescent="0.25">
      <c r="A98">
        <v>63200</v>
      </c>
      <c r="B98" t="s">
        <v>280</v>
      </c>
      <c r="C98" s="134">
        <v>13800</v>
      </c>
    </row>
    <row r="99" spans="1:3" x14ac:dyDescent="0.25">
      <c r="A99">
        <v>64400</v>
      </c>
      <c r="B99" t="s">
        <v>281</v>
      </c>
      <c r="C99" s="134">
        <v>41400</v>
      </c>
    </row>
    <row r="100" spans="1:3" x14ac:dyDescent="0.25">
      <c r="A100">
        <v>64500</v>
      </c>
      <c r="B100" t="s">
        <v>627</v>
      </c>
      <c r="C100" s="134">
        <v>0</v>
      </c>
    </row>
    <row r="101" spans="1:3" x14ac:dyDescent="0.25">
      <c r="A101">
        <v>64700</v>
      </c>
      <c r="B101" t="s">
        <v>628</v>
      </c>
      <c r="C101" s="134">
        <v>0</v>
      </c>
    </row>
    <row r="102" spans="1:3" x14ac:dyDescent="0.25">
      <c r="A102">
        <v>66200</v>
      </c>
      <c r="B102" t="s">
        <v>284</v>
      </c>
      <c r="C102" s="134">
        <v>31600</v>
      </c>
    </row>
    <row r="103" spans="1:3" x14ac:dyDescent="0.25">
      <c r="A103">
        <v>66500</v>
      </c>
      <c r="B103" t="s">
        <v>285</v>
      </c>
      <c r="C103" s="134">
        <v>349800</v>
      </c>
    </row>
    <row r="104" spans="1:3" x14ac:dyDescent="0.25">
      <c r="A104">
        <v>66700</v>
      </c>
      <c r="B104" t="s">
        <v>286</v>
      </c>
      <c r="C104" s="134">
        <v>34100</v>
      </c>
    </row>
    <row r="105" spans="1:3" x14ac:dyDescent="0.25">
      <c r="A105">
        <v>66800</v>
      </c>
      <c r="B105" t="s">
        <v>287</v>
      </c>
      <c r="C105" s="134">
        <v>0</v>
      </c>
    </row>
    <row r="106" spans="1:3" x14ac:dyDescent="0.25">
      <c r="A106">
        <v>67000</v>
      </c>
      <c r="B106" t="s">
        <v>288</v>
      </c>
      <c r="C106" s="134">
        <v>6200</v>
      </c>
    </row>
    <row r="107" spans="1:3" x14ac:dyDescent="0.25">
      <c r="A107">
        <v>69000</v>
      </c>
      <c r="B107" t="s">
        <v>290</v>
      </c>
      <c r="C107" s="134">
        <v>243800</v>
      </c>
    </row>
    <row r="108" spans="1:3" x14ac:dyDescent="0.25">
      <c r="A108">
        <v>70500</v>
      </c>
      <c r="B108" t="s">
        <v>291</v>
      </c>
      <c r="C108" s="134">
        <v>14500</v>
      </c>
    </row>
    <row r="109" spans="1:3" x14ac:dyDescent="0.25">
      <c r="A109">
        <v>76000</v>
      </c>
      <c r="B109" t="s">
        <v>292</v>
      </c>
      <c r="C109" s="134">
        <v>0</v>
      </c>
    </row>
    <row r="110" spans="1:3" x14ac:dyDescent="0.25">
      <c r="A110">
        <v>77000</v>
      </c>
      <c r="B110" t="s">
        <v>17</v>
      </c>
      <c r="C110" s="134">
        <v>97700</v>
      </c>
    </row>
    <row r="111" spans="1:3" x14ac:dyDescent="0.25">
      <c r="A111">
        <v>78000</v>
      </c>
      <c r="B111" t="s">
        <v>293</v>
      </c>
      <c r="C111" s="134">
        <v>0</v>
      </c>
    </row>
    <row r="112" spans="1:3" x14ac:dyDescent="0.25">
      <c r="A112">
        <v>79000</v>
      </c>
      <c r="B112" t="s">
        <v>294</v>
      </c>
      <c r="C112" s="134">
        <v>102400</v>
      </c>
    </row>
    <row r="113" spans="1:3" x14ac:dyDescent="0.25">
      <c r="A113">
        <v>79500</v>
      </c>
      <c r="B113" t="s">
        <v>295</v>
      </c>
      <c r="C113" s="134">
        <v>34900</v>
      </c>
    </row>
    <row r="114" spans="1:3" x14ac:dyDescent="0.25">
      <c r="A114">
        <v>80500</v>
      </c>
      <c r="B114" t="s">
        <v>296</v>
      </c>
      <c r="C114" s="134">
        <v>75900</v>
      </c>
    </row>
    <row r="115" spans="1:3" x14ac:dyDescent="0.25">
      <c r="A115">
        <v>92400</v>
      </c>
      <c r="B115" t="s">
        <v>297</v>
      </c>
      <c r="C115" s="134">
        <v>42800</v>
      </c>
    </row>
    <row r="116" spans="1:3" x14ac:dyDescent="0.25">
      <c r="A116">
        <v>94000</v>
      </c>
      <c r="B116" t="s">
        <v>298</v>
      </c>
      <c r="C116" s="134">
        <v>5200</v>
      </c>
    </row>
    <row r="117" spans="1:3" x14ac:dyDescent="0.25">
      <c r="A117">
        <v>94900</v>
      </c>
      <c r="B117" t="s">
        <v>23</v>
      </c>
      <c r="C117" s="134">
        <v>15100</v>
      </c>
    </row>
    <row r="118" spans="1:3" x14ac:dyDescent="0.25">
      <c r="A118">
        <v>95000</v>
      </c>
      <c r="B118" t="s">
        <v>299</v>
      </c>
      <c r="C118" s="134">
        <v>15100</v>
      </c>
    </row>
    <row r="119" spans="1:3" x14ac:dyDescent="0.25">
      <c r="A119">
        <v>96500</v>
      </c>
      <c r="B119" t="s">
        <v>26</v>
      </c>
      <c r="C119" s="134">
        <v>0</v>
      </c>
    </row>
    <row r="120" spans="1:3" x14ac:dyDescent="0.25">
      <c r="A120">
        <v>92700</v>
      </c>
      <c r="B120" t="s">
        <v>19</v>
      </c>
      <c r="C120" s="134">
        <v>1900</v>
      </c>
    </row>
    <row r="121" spans="1:3" x14ac:dyDescent="0.25">
      <c r="A121">
        <v>93200</v>
      </c>
      <c r="B121" t="s">
        <v>475</v>
      </c>
      <c r="C121" s="134">
        <v>10300</v>
      </c>
    </row>
    <row r="122" spans="1:3" x14ac:dyDescent="0.25">
      <c r="A122">
        <v>93000</v>
      </c>
      <c r="B122" t="s">
        <v>629</v>
      </c>
      <c r="C122" s="134">
        <v>17400</v>
      </c>
    </row>
    <row r="123" spans="1:3" x14ac:dyDescent="0.25">
      <c r="A123">
        <v>97000</v>
      </c>
      <c r="B123" t="s">
        <v>194</v>
      </c>
      <c r="C123" s="134">
        <v>27700</v>
      </c>
    </row>
    <row r="124" spans="1:3" x14ac:dyDescent="0.25">
      <c r="A124">
        <v>97200</v>
      </c>
      <c r="B124" t="s">
        <v>195</v>
      </c>
      <c r="C124" s="134">
        <v>9100</v>
      </c>
    </row>
    <row r="125" spans="1:3" x14ac:dyDescent="0.25">
      <c r="A125">
        <v>96400</v>
      </c>
      <c r="B125" t="s">
        <v>25</v>
      </c>
      <c r="C125" s="134">
        <v>17500</v>
      </c>
    </row>
    <row r="126" spans="1:3" x14ac:dyDescent="0.25">
      <c r="A126">
        <v>95300</v>
      </c>
      <c r="B126" t="s">
        <v>24</v>
      </c>
      <c r="C126" s="134">
        <v>410200</v>
      </c>
    </row>
    <row r="127" spans="1:3" x14ac:dyDescent="0.25">
      <c r="A127">
        <v>95500</v>
      </c>
      <c r="B127" t="s">
        <v>630</v>
      </c>
      <c r="C127" s="134">
        <v>94800</v>
      </c>
    </row>
    <row r="128" spans="1:3" x14ac:dyDescent="0.25">
      <c r="A128">
        <v>95700</v>
      </c>
      <c r="B128" t="s">
        <v>631</v>
      </c>
      <c r="C128" s="134">
        <v>105200</v>
      </c>
    </row>
    <row r="129" spans="1:3" x14ac:dyDescent="0.25">
      <c r="A129">
        <v>95900</v>
      </c>
      <c r="B129" t="s">
        <v>632</v>
      </c>
      <c r="C129" s="134">
        <v>77900</v>
      </c>
    </row>
    <row r="130" spans="1:3" x14ac:dyDescent="0.25">
      <c r="A130">
        <v>96100</v>
      </c>
      <c r="B130" t="s">
        <v>633</v>
      </c>
      <c r="C130" s="134">
        <v>16300</v>
      </c>
    </row>
    <row r="131" spans="1:3" x14ac:dyDescent="0.25">
      <c r="A131">
        <v>96200</v>
      </c>
      <c r="B131" t="s">
        <v>196</v>
      </c>
      <c r="C131" s="134">
        <v>19500</v>
      </c>
    </row>
    <row r="132" spans="1:3" x14ac:dyDescent="0.25">
      <c r="A132">
        <v>96300</v>
      </c>
      <c r="B132" t="s">
        <v>197</v>
      </c>
      <c r="C132" s="134">
        <v>50300</v>
      </c>
    </row>
    <row r="133" spans="1:3" x14ac:dyDescent="0.25">
      <c r="A133">
        <v>96900</v>
      </c>
      <c r="B133" t="s">
        <v>27</v>
      </c>
      <c r="C133" s="134">
        <v>631500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FY28 GSD Risk Rates</vt:lpstr>
      <vt:lpstr>FY28 Building Use Rates</vt:lpstr>
      <vt:lpstr>FY28 GSD Leased Vehicle Rates</vt:lpstr>
      <vt:lpstr>FY28 Audit Rates</vt:lpstr>
      <vt:lpstr>FY28 SHARE RATES</vt:lpstr>
      <vt:lpstr>FY28 DoIT Enterprise Rates</vt:lpstr>
      <vt:lpstr>FY28 State Agency Unemployment</vt:lpstr>
      <vt:lpstr>'FY28 SHARE RATES'!Print_Titles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Mavrommatis, Cecilia</dc:creator>
  <cp:lastModifiedBy>Gabel, Jacob, DFA</cp:lastModifiedBy>
  <dcterms:created xsi:type="dcterms:W3CDTF">2021-08-02T19:51:51Z</dcterms:created>
  <dcterms:modified xsi:type="dcterms:W3CDTF">2026-08-06T23:12:55Z</dcterms:modified>
</cp:coreProperties>
</file>